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960" windowHeight="10380" activeTab="2"/>
  </bookViews>
  <sheets>
    <sheet name="Strana 1" sheetId="1" r:id="rId1"/>
    <sheet name="Príjmy" sheetId="2" r:id="rId2"/>
    <sheet name="výdavky spolu" sheetId="3" r:id="rId3"/>
    <sheet name="MŠ" sheetId="4" r:id="rId4"/>
    <sheet name="I.stupeň" sheetId="5" r:id="rId5"/>
    <sheet name="II.stupeň" sheetId="6" r:id="rId6"/>
    <sheet name="ŠKD" sheetId="7" r:id="rId7"/>
    <sheet name="ŠJ" sheetId="8" r:id="rId8"/>
    <sheet name="SZP" sheetId="9" r:id="rId9"/>
    <sheet name="VZP" sheetId="10" r:id="rId10"/>
  </sheets>
  <calcPr calcId="152511"/>
</workbook>
</file>

<file path=xl/calcChain.xml><?xml version="1.0" encoding="utf-8"?>
<calcChain xmlns="http://schemas.openxmlformats.org/spreadsheetml/2006/main">
  <c r="D30" i="3" l="1"/>
  <c r="D19" i="3"/>
  <c r="E14" i="3"/>
  <c r="E24" i="3"/>
  <c r="E25" i="3"/>
  <c r="E26" i="3"/>
  <c r="E29" i="3"/>
  <c r="E7" i="3"/>
  <c r="E8" i="3"/>
  <c r="E9" i="3"/>
  <c r="E10" i="3"/>
  <c r="E11" i="3"/>
  <c r="E12" i="3"/>
  <c r="E13" i="3"/>
  <c r="E15" i="3"/>
  <c r="E16" i="3"/>
  <c r="E17" i="3"/>
  <c r="E18" i="3"/>
  <c r="E6" i="3"/>
  <c r="D161" i="10"/>
  <c r="C161" i="10"/>
  <c r="E159" i="10"/>
  <c r="E158" i="10"/>
  <c r="E157" i="10"/>
  <c r="E156" i="10"/>
  <c r="E155" i="10"/>
  <c r="E154" i="10"/>
  <c r="E153" i="10"/>
  <c r="E152" i="10"/>
  <c r="E151" i="10"/>
  <c r="E144" i="10"/>
  <c r="D32" i="3" l="1"/>
  <c r="E19" i="3"/>
  <c r="E30" i="3"/>
  <c r="E161" i="10"/>
  <c r="D145" i="10"/>
  <c r="C145" i="10"/>
  <c r="E143" i="10"/>
  <c r="E142" i="10"/>
  <c r="E141" i="10"/>
  <c r="E140" i="10"/>
  <c r="E139" i="10"/>
  <c r="E138" i="10"/>
  <c r="E137" i="10"/>
  <c r="E136" i="10"/>
  <c r="E135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D128" i="10"/>
  <c r="C128" i="10"/>
  <c r="E126" i="10"/>
  <c r="D94" i="10"/>
  <c r="C94" i="10"/>
  <c r="E91" i="10"/>
  <c r="D83" i="10"/>
  <c r="C83" i="10"/>
  <c r="E40" i="10"/>
  <c r="E41" i="10"/>
  <c r="E42" i="10"/>
  <c r="E43" i="10"/>
  <c r="E39" i="10"/>
  <c r="D73" i="10"/>
  <c r="C73" i="10"/>
  <c r="E70" i="10"/>
  <c r="D61" i="10"/>
  <c r="C61" i="10"/>
  <c r="E59" i="10"/>
  <c r="D50" i="10"/>
  <c r="C50" i="10"/>
  <c r="E48" i="10"/>
  <c r="E47" i="10"/>
  <c r="E46" i="10"/>
  <c r="E45" i="10"/>
  <c r="E44" i="10"/>
  <c r="D30" i="10"/>
  <c r="C30" i="10"/>
  <c r="E20" i="9"/>
  <c r="E21" i="9"/>
  <c r="E22" i="9"/>
  <c r="E19" i="9"/>
  <c r="E7" i="9"/>
  <c r="E8" i="9"/>
  <c r="E9" i="9"/>
  <c r="E10" i="9"/>
  <c r="E11" i="9"/>
  <c r="E12" i="9"/>
  <c r="E13" i="9"/>
  <c r="E14" i="9"/>
  <c r="E15" i="9"/>
  <c r="E16" i="9"/>
  <c r="E17" i="9"/>
  <c r="E18" i="9"/>
  <c r="E23" i="9"/>
  <c r="E24" i="9"/>
  <c r="E6" i="9"/>
  <c r="E30" i="8"/>
  <c r="E33" i="8"/>
  <c r="E32" i="8"/>
  <c r="E34" i="8"/>
  <c r="E31" i="8"/>
  <c r="E29" i="8"/>
  <c r="E21" i="8"/>
  <c r="E11" i="8"/>
  <c r="E8" i="8"/>
  <c r="E9" i="8"/>
  <c r="E10" i="8"/>
  <c r="E12" i="8"/>
  <c r="E13" i="8"/>
  <c r="E14" i="8"/>
  <c r="E15" i="8"/>
  <c r="E16" i="8"/>
  <c r="E17" i="8"/>
  <c r="E18" i="8"/>
  <c r="E19" i="8"/>
  <c r="E20" i="8"/>
  <c r="E22" i="8"/>
  <c r="E23" i="8"/>
  <c r="E24" i="8"/>
  <c r="E25" i="8"/>
  <c r="E26" i="8"/>
  <c r="E27" i="8"/>
  <c r="E28" i="8"/>
  <c r="E35" i="8"/>
  <c r="E36" i="8"/>
  <c r="E37" i="8"/>
  <c r="E38" i="8"/>
  <c r="E39" i="8"/>
  <c r="E7" i="8"/>
  <c r="D40" i="7"/>
  <c r="C40" i="7"/>
  <c r="E29" i="7"/>
  <c r="E22" i="7"/>
  <c r="E9" i="7"/>
  <c r="E7" i="7"/>
  <c r="E8" i="7"/>
  <c r="E10" i="7"/>
  <c r="E11" i="7"/>
  <c r="E12" i="7"/>
  <c r="E13" i="7"/>
  <c r="E14" i="7"/>
  <c r="E15" i="7"/>
  <c r="E16" i="7"/>
  <c r="E17" i="7"/>
  <c r="E18" i="7"/>
  <c r="E20" i="7"/>
  <c r="E21" i="7"/>
  <c r="E23" i="7"/>
  <c r="E24" i="7"/>
  <c r="E26" i="7"/>
  <c r="E27" i="7"/>
  <c r="E28" i="7"/>
  <c r="E30" i="7"/>
  <c r="E33" i="7"/>
  <c r="E35" i="7"/>
  <c r="E36" i="7"/>
  <c r="E37" i="7"/>
  <c r="E6" i="7"/>
  <c r="D78" i="4"/>
  <c r="C78" i="4"/>
  <c r="E67" i="4"/>
  <c r="E65" i="4"/>
  <c r="E62" i="4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D20" i="10"/>
  <c r="C20" i="10"/>
  <c r="E33" i="6"/>
  <c r="E24" i="6"/>
  <c r="E10" i="6"/>
  <c r="E7" i="6"/>
  <c r="E8" i="6"/>
  <c r="E9" i="6"/>
  <c r="E11" i="6"/>
  <c r="E12" i="6"/>
  <c r="E13" i="6"/>
  <c r="E14" i="6"/>
  <c r="E15" i="6"/>
  <c r="E16" i="6"/>
  <c r="E17" i="6"/>
  <c r="E18" i="6"/>
  <c r="E19" i="6"/>
  <c r="E22" i="6"/>
  <c r="E23" i="6"/>
  <c r="E26" i="6"/>
  <c r="E30" i="6"/>
  <c r="E31" i="6"/>
  <c r="E37" i="6"/>
  <c r="E38" i="6"/>
  <c r="E39" i="6"/>
  <c r="E6" i="6"/>
  <c r="E10" i="5"/>
  <c r="E9" i="5"/>
  <c r="E11" i="5"/>
  <c r="E30" i="5"/>
  <c r="E36" i="5"/>
  <c r="E44" i="5"/>
  <c r="E45" i="5"/>
  <c r="E74" i="4"/>
  <c r="E73" i="4"/>
  <c r="E72" i="4"/>
  <c r="E71" i="4"/>
  <c r="E70" i="4"/>
  <c r="E69" i="4"/>
  <c r="E68" i="4"/>
  <c r="E66" i="4"/>
  <c r="E64" i="4"/>
  <c r="E63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  <c r="D19" i="2"/>
  <c r="C19" i="2"/>
  <c r="E40" i="7" l="1"/>
  <c r="E32" i="3"/>
  <c r="E145" i="10"/>
  <c r="E128" i="10"/>
  <c r="E83" i="10"/>
  <c r="E94" i="10"/>
  <c r="E73" i="10"/>
  <c r="E30" i="10"/>
  <c r="E50" i="10"/>
  <c r="E61" i="10"/>
  <c r="E78" i="4"/>
  <c r="E20" i="10"/>
  <c r="E25" i="9"/>
  <c r="D25" i="9"/>
  <c r="C25" i="9"/>
  <c r="E40" i="8"/>
  <c r="D40" i="8"/>
  <c r="C40" i="8"/>
  <c r="E43" i="6" l="1"/>
  <c r="D43" i="6"/>
  <c r="C43" i="6"/>
  <c r="E47" i="5"/>
  <c r="D47" i="5"/>
  <c r="C47" i="5"/>
  <c r="D21" i="4"/>
  <c r="E21" i="4"/>
  <c r="C21" i="4"/>
  <c r="C30" i="3"/>
  <c r="C19" i="3"/>
  <c r="C32" i="3" l="1"/>
</calcChain>
</file>

<file path=xl/sharedStrings.xml><?xml version="1.0" encoding="utf-8"?>
<sst xmlns="http://schemas.openxmlformats.org/spreadsheetml/2006/main" count="514" uniqueCount="143">
  <si>
    <t>Základná škola s materskou školou, Hlavná 369, 053 15  Hrabušice</t>
  </si>
  <si>
    <t xml:space="preserve">Vypracovala: Eva Tőkőlyová </t>
  </si>
  <si>
    <t>ekonómka školy</t>
  </si>
  <si>
    <t>PaedDr. Alena Rerková</t>
  </si>
  <si>
    <t>riaditeľka školy</t>
  </si>
  <si>
    <t>Príjmy   2015</t>
  </si>
  <si>
    <t>Číslo</t>
  </si>
  <si>
    <t>Názov  položky</t>
  </si>
  <si>
    <t>Z prenájmu budov, priestorov</t>
  </si>
  <si>
    <t xml:space="preserve">rozpočet </t>
  </si>
  <si>
    <t>plnenie</t>
  </si>
  <si>
    <t>% plnenia</t>
  </si>
  <si>
    <t>Z predaja výrobkov, tovarov a služieb</t>
  </si>
  <si>
    <t>Poplatky za MŠ</t>
  </si>
  <si>
    <t>Poplatky za ŠKD</t>
  </si>
  <si>
    <t>Za réžiu ŠJ</t>
  </si>
  <si>
    <t>Zúčtov finančného hospodárenia</t>
  </si>
  <si>
    <t>Spolu</t>
  </si>
  <si>
    <t>vzdelávacie poukazy</t>
  </si>
  <si>
    <t>dopravné žiakov</t>
  </si>
  <si>
    <t>sociálne znevýhodnené prostredie</t>
  </si>
  <si>
    <t>Asistenti učiteľov</t>
  </si>
  <si>
    <t>normatívy pre MŠ</t>
  </si>
  <si>
    <t>na učebnice CJ</t>
  </si>
  <si>
    <t>Prenesené kompetencie</t>
  </si>
  <si>
    <t>131E</t>
  </si>
  <si>
    <t>kapitály</t>
  </si>
  <si>
    <t>Projekt</t>
  </si>
  <si>
    <t>Spolu  prenesené</t>
  </si>
  <si>
    <t>Originálne kompetencie</t>
  </si>
  <si>
    <t>Materská škola</t>
  </si>
  <si>
    <t>Školský klub detí</t>
  </si>
  <si>
    <t xml:space="preserve"> Školská jedáleň</t>
  </si>
  <si>
    <t>Hmotná núdza</t>
  </si>
  <si>
    <t>Vlastné príjmy</t>
  </si>
  <si>
    <t>Spolu  originály</t>
  </si>
  <si>
    <t>Výdavky - Materská škola</t>
  </si>
  <si>
    <t>R o z p o č e t</t>
  </si>
  <si>
    <t>Schválený</t>
  </si>
  <si>
    <t>úprava</t>
  </si>
  <si>
    <t>Tarifný plat, funkčný plat</t>
  </si>
  <si>
    <t>Osobný príplatok</t>
  </si>
  <si>
    <t>Ostatné príplatky</t>
  </si>
  <si>
    <t>Odmeny</t>
  </si>
  <si>
    <t>Poistné do VŠZP</t>
  </si>
  <si>
    <t>Poistné ostatný ZP</t>
  </si>
  <si>
    <t>Na menocensé poistenie</t>
  </si>
  <si>
    <t>Na starobné poistenie</t>
  </si>
  <si>
    <t>Na úrazové poistenie</t>
  </si>
  <si>
    <t>Na invalidné poistenie</t>
  </si>
  <si>
    <t>Na poistenie v nezamestnanosti</t>
  </si>
  <si>
    <t>Na poistenie do rezervného fondu</t>
  </si>
  <si>
    <t>Príspevok do DDP</t>
  </si>
  <si>
    <t>Cestovné</t>
  </si>
  <si>
    <t>Energie</t>
  </si>
  <si>
    <t>Voda</t>
  </si>
  <si>
    <t>Poštové služby a telekomunikačné služby</t>
  </si>
  <si>
    <t>Interiérové vybavenie</t>
  </si>
  <si>
    <t>Výpočtová technika</t>
  </si>
  <si>
    <t>Prevádzkové stroje a zariadenia</t>
  </si>
  <si>
    <t>Všeobecný materiál</t>
  </si>
  <si>
    <t>Knihy, časopisy, noviny a UP</t>
  </si>
  <si>
    <t>Oprava a údržba budov, objektov</t>
  </si>
  <si>
    <t>Všeobecné služby</t>
  </si>
  <si>
    <t>Poplatky a odvody</t>
  </si>
  <si>
    <t>Stravovanie</t>
  </si>
  <si>
    <t>Poistné</t>
  </si>
  <si>
    <t>Prídel do SF</t>
  </si>
  <si>
    <t>Dohody zamestnancov</t>
  </si>
  <si>
    <t>Na nemocenské dávky</t>
  </si>
  <si>
    <t>0.9.1.1.1</t>
  </si>
  <si>
    <t>Výdavky -Škola I. stupeň</t>
  </si>
  <si>
    <t>0.9.1.2.1</t>
  </si>
  <si>
    <t>Pracovné odevy, obuv</t>
  </si>
  <si>
    <t>softwér</t>
  </si>
  <si>
    <t>Reprezentačné</t>
  </si>
  <si>
    <t>Oprava a údržba výpočtovej techniky</t>
  </si>
  <si>
    <t>Oprava a údržba prevádzkových strojov</t>
  </si>
  <si>
    <t>Prenájom výpočtovej techniky</t>
  </si>
  <si>
    <t>Školenia</t>
  </si>
  <si>
    <t>Dopravné</t>
  </si>
  <si>
    <t>Kapitálové výdavky</t>
  </si>
  <si>
    <t>Výdavky -Škola  II. stupeň</t>
  </si>
  <si>
    <t>0.9.2.1.1</t>
  </si>
  <si>
    <t>Výdavky -ŠKD</t>
  </si>
  <si>
    <t>0.9.5.0</t>
  </si>
  <si>
    <t>Výdavky -Školská jedáleň</t>
  </si>
  <si>
    <t>0.9.6.0.1</t>
  </si>
  <si>
    <t>Výdavky - Soc. znevy. prostr.</t>
  </si>
  <si>
    <t>10.7.0</t>
  </si>
  <si>
    <t>Záverečný   účet   2016</t>
  </si>
  <si>
    <t>Z náhrad  z poistného plnenia</t>
  </si>
  <si>
    <t>Z dobropisov</t>
  </si>
  <si>
    <t>Z vratiek</t>
  </si>
  <si>
    <t>Granty</t>
  </si>
  <si>
    <t>Zo ŠR - UPSVaR</t>
  </si>
  <si>
    <t>Zdroj  111</t>
  </si>
  <si>
    <t>Zdroj  41</t>
  </si>
  <si>
    <t>Zdroj 111</t>
  </si>
  <si>
    <t>Odmeny jubilejné</t>
  </si>
  <si>
    <t>Telekomunikačná technika</t>
  </si>
  <si>
    <t>Softwér</t>
  </si>
  <si>
    <t>Údržba výpočtovej techniky</t>
  </si>
  <si>
    <t>Prenájom strojov a zariadení</t>
  </si>
  <si>
    <t>Výdavky -Škola</t>
  </si>
  <si>
    <t>výpočtová technika</t>
  </si>
  <si>
    <t>Oprava prevádzkových strojov</t>
  </si>
  <si>
    <t>Údržba budov</t>
  </si>
  <si>
    <t>Prístavby, stavebníé úpravy</t>
  </si>
  <si>
    <t>poštové služby</t>
  </si>
  <si>
    <t>Prevádzkvé stroje a zariadenia</t>
  </si>
  <si>
    <t>Oprava výpočtovej techniky</t>
  </si>
  <si>
    <t>Údržba prevádzkových strojov</t>
  </si>
  <si>
    <t>Údržba UP</t>
  </si>
  <si>
    <t>Školenia, kruzy, semináre</t>
  </si>
  <si>
    <t>Bežné transéry</t>
  </si>
  <si>
    <t xml:space="preserve">Cestovné </t>
  </si>
  <si>
    <t>635  004</t>
  </si>
  <si>
    <t>Školenia, semniáre</t>
  </si>
  <si>
    <t>Prenájom a nájom dopr. prostriedkov</t>
  </si>
  <si>
    <t>VZP</t>
  </si>
  <si>
    <t>dopravné</t>
  </si>
  <si>
    <t>Asistenti</t>
  </si>
  <si>
    <t>Učebnice</t>
  </si>
  <si>
    <t>Lyžiarský kurz</t>
  </si>
  <si>
    <t>UP hmotná núdza</t>
  </si>
  <si>
    <t xml:space="preserve">Výdavky -Škola </t>
  </si>
  <si>
    <t>Zdroj 131F</t>
  </si>
  <si>
    <t>642 14</t>
  </si>
  <si>
    <t>Bežné transféry jednotlivcovi</t>
  </si>
  <si>
    <t>Projekt z UPSVar</t>
  </si>
  <si>
    <t>Na poistenie do rezervnéhoi fondu</t>
  </si>
  <si>
    <t>Zdroj 46</t>
  </si>
  <si>
    <t>Reprezentačné výdavky</t>
  </si>
  <si>
    <t>normatívy pre ZŠ II. stupeň</t>
  </si>
  <si>
    <t>normatívy pre ZŠ I. stupeň</t>
  </si>
  <si>
    <t>upravený rozpočet</t>
  </si>
  <si>
    <t>rozdiel</t>
  </si>
  <si>
    <t>prenos z roku 2015</t>
  </si>
  <si>
    <t>1AC</t>
  </si>
  <si>
    <t>Kapitály</t>
  </si>
  <si>
    <t>Výdavky  2016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</si>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</sst>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1" applyFont="1" applyBorder="1"/>
    <xf numFmtId="0" fontId="2" fillId="0" borderId="1" xfId="0" applyFont="1" applyBorder="1"/>
    <xf numFmtId="0" fontId="6" fillId="0" borderId="1" xfId="0" applyFont="1" applyBorder="1"/>
    <xf numFmtId="164" fontId="2" fillId="0" borderId="1" xfId="1" applyFont="1" applyBorder="1"/>
    <xf numFmtId="0" fontId="7" fillId="0" borderId="0" xfId="0" applyFont="1"/>
    <xf numFmtId="164" fontId="7" fillId="0" borderId="0" xfId="0" applyNumberFormat="1" applyFont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G33" sqref="G33"/>
    </sheetView>
  </sheetViews>
  <sheetFormatPr defaultRowHeight="15" x14ac:dyDescent="0.25"/>
  <sheetData>
    <row r="1" spans="1:14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11" spans="1:14" ht="45" x14ac:dyDescent="0.6">
      <c r="C11" s="31" t="s">
        <v>90</v>
      </c>
      <c r="D11" s="31"/>
      <c r="E11" s="31"/>
      <c r="F11" s="31"/>
      <c r="G11" s="31"/>
      <c r="H11" s="31"/>
      <c r="I11" s="31"/>
      <c r="J11" s="31"/>
      <c r="K11" s="31"/>
    </row>
    <row r="25" spans="1:12" x14ac:dyDescent="0.25">
      <c r="A25" s="32" t="s">
        <v>1</v>
      </c>
      <c r="B25" s="32"/>
      <c r="C25" s="32"/>
      <c r="J25" s="32" t="s">
        <v>3</v>
      </c>
      <c r="K25" s="32"/>
      <c r="L25" s="32"/>
    </row>
    <row r="26" spans="1:12" x14ac:dyDescent="0.25">
      <c r="B26" s="32" t="s">
        <v>2</v>
      </c>
      <c r="C26" s="32"/>
      <c r="J26" s="32" t="s">
        <v>4</v>
      </c>
      <c r="K26" s="32"/>
      <c r="L26" s="32"/>
    </row>
  </sheetData>
  <mergeCells count="5">
    <mergeCell ref="C11:K11"/>
    <mergeCell ref="A25:C25"/>
    <mergeCell ref="B26:C26"/>
    <mergeCell ref="J25:L25"/>
    <mergeCell ref="J26:L2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25" workbookViewId="0">
      <selection activeCell="Q151" sqref="Q151"/>
    </sheetView>
  </sheetViews>
  <sheetFormatPr defaultRowHeight="15" x14ac:dyDescent="0.25"/>
  <cols>
    <col min="1" max="1" width="10.85546875" style="20" customWidth="1"/>
    <col min="2" max="2" width="40.85546875" customWidth="1"/>
    <col min="3" max="3" width="17.28515625" style="20" customWidth="1"/>
    <col min="4" max="4" width="15.42578125" style="20" customWidth="1"/>
    <col min="5" max="5" width="15" style="20" customWidth="1"/>
    <col min="6" max="6" width="11.42578125" style="20" customWidth="1"/>
  </cols>
  <sheetData>
    <row r="1" spans="1:6" ht="20.25" x14ac:dyDescent="0.3">
      <c r="B1" s="5" t="s">
        <v>104</v>
      </c>
      <c r="C1" s="17"/>
      <c r="E1" s="35" t="s">
        <v>120</v>
      </c>
      <c r="F1" s="35"/>
    </row>
    <row r="4" spans="1:6" x14ac:dyDescent="0.25">
      <c r="A4" s="34" t="s">
        <v>6</v>
      </c>
      <c r="B4" s="34" t="s">
        <v>7</v>
      </c>
      <c r="C4" s="33" t="s">
        <v>37</v>
      </c>
      <c r="D4" s="33"/>
      <c r="E4" s="33"/>
      <c r="F4" s="33"/>
    </row>
    <row r="5" spans="1:6" s="8" customFormat="1" x14ac:dyDescent="0.25">
      <c r="A5" s="34"/>
      <c r="B5" s="34"/>
      <c r="C5" s="7" t="s">
        <v>38</v>
      </c>
      <c r="D5" s="7" t="s">
        <v>39</v>
      </c>
      <c r="E5" s="7" t="s">
        <v>10</v>
      </c>
      <c r="F5" s="7" t="s">
        <v>11</v>
      </c>
    </row>
    <row r="6" spans="1:6" x14ac:dyDescent="0.25">
      <c r="A6" s="21">
        <v>614</v>
      </c>
      <c r="B6" s="4" t="s">
        <v>43</v>
      </c>
      <c r="C6" s="18">
        <v>7000</v>
      </c>
      <c r="D6" s="18">
        <v>6300</v>
      </c>
      <c r="E6" s="18">
        <f t="shared" ref="E6:E18" si="0">D6</f>
        <v>6300</v>
      </c>
      <c r="F6" s="21">
        <v>100</v>
      </c>
    </row>
    <row r="7" spans="1:6" x14ac:dyDescent="0.25">
      <c r="A7" s="21">
        <v>621</v>
      </c>
      <c r="B7" s="4" t="s">
        <v>44</v>
      </c>
      <c r="C7" s="18">
        <v>700</v>
      </c>
      <c r="D7" s="18">
        <v>814.42</v>
      </c>
      <c r="E7" s="18">
        <f t="shared" si="0"/>
        <v>814.42</v>
      </c>
      <c r="F7" s="21">
        <v>100</v>
      </c>
    </row>
    <row r="8" spans="1:6" x14ac:dyDescent="0.25">
      <c r="A8" s="21">
        <v>623</v>
      </c>
      <c r="B8" s="4" t="s">
        <v>45</v>
      </c>
      <c r="C8" s="18">
        <v>0</v>
      </c>
      <c r="D8" s="18">
        <v>11.18</v>
      </c>
      <c r="E8" s="18">
        <f t="shared" si="0"/>
        <v>11.18</v>
      </c>
      <c r="F8" s="21">
        <v>100</v>
      </c>
    </row>
    <row r="9" spans="1:6" x14ac:dyDescent="0.25">
      <c r="A9" s="9">
        <v>625001</v>
      </c>
      <c r="B9" s="4" t="s">
        <v>46</v>
      </c>
      <c r="C9" s="18">
        <v>100</v>
      </c>
      <c r="D9" s="18">
        <v>93.82</v>
      </c>
      <c r="E9" s="18">
        <f t="shared" si="0"/>
        <v>93.82</v>
      </c>
      <c r="F9" s="21">
        <v>100</v>
      </c>
    </row>
    <row r="10" spans="1:6" x14ac:dyDescent="0.25">
      <c r="A10" s="9">
        <v>625002</v>
      </c>
      <c r="B10" s="4" t="s">
        <v>47</v>
      </c>
      <c r="C10" s="18">
        <v>1100</v>
      </c>
      <c r="D10" s="18">
        <v>938.23</v>
      </c>
      <c r="E10" s="18">
        <f t="shared" si="0"/>
        <v>938.23</v>
      </c>
      <c r="F10" s="21">
        <v>100</v>
      </c>
    </row>
    <row r="11" spans="1:6" x14ac:dyDescent="0.25">
      <c r="A11" s="9">
        <v>625003</v>
      </c>
      <c r="B11" s="4" t="s">
        <v>48</v>
      </c>
      <c r="C11" s="18">
        <v>100</v>
      </c>
      <c r="D11" s="18">
        <v>53.61</v>
      </c>
      <c r="E11" s="18">
        <f t="shared" si="0"/>
        <v>53.61</v>
      </c>
      <c r="F11" s="21">
        <v>100</v>
      </c>
    </row>
    <row r="12" spans="1:6" x14ac:dyDescent="0.25">
      <c r="A12" s="9">
        <v>625004</v>
      </c>
      <c r="B12" s="4" t="s">
        <v>49</v>
      </c>
      <c r="C12" s="18">
        <v>200</v>
      </c>
      <c r="D12" s="18">
        <v>201.04</v>
      </c>
      <c r="E12" s="18">
        <f t="shared" si="0"/>
        <v>201.04</v>
      </c>
      <c r="F12" s="21">
        <v>100</v>
      </c>
    </row>
    <row r="13" spans="1:6" x14ac:dyDescent="0.25">
      <c r="A13" s="9">
        <v>625005</v>
      </c>
      <c r="B13" s="4" t="s">
        <v>50</v>
      </c>
      <c r="C13" s="18">
        <v>100</v>
      </c>
      <c r="D13" s="18">
        <v>82.51</v>
      </c>
      <c r="E13" s="18">
        <f t="shared" si="0"/>
        <v>82.51</v>
      </c>
      <c r="F13" s="21">
        <v>100</v>
      </c>
    </row>
    <row r="14" spans="1:6" x14ac:dyDescent="0.25">
      <c r="A14" s="9">
        <v>625007</v>
      </c>
      <c r="B14" s="4" t="s">
        <v>51</v>
      </c>
      <c r="C14" s="18">
        <v>200</v>
      </c>
      <c r="D14" s="18">
        <v>318.22000000000003</v>
      </c>
      <c r="E14" s="18">
        <f t="shared" si="0"/>
        <v>318.22000000000003</v>
      </c>
      <c r="F14" s="21">
        <v>100</v>
      </c>
    </row>
    <row r="15" spans="1:6" x14ac:dyDescent="0.25">
      <c r="A15" s="9">
        <v>633006</v>
      </c>
      <c r="B15" s="4" t="s">
        <v>60</v>
      </c>
      <c r="C15" s="18">
        <v>1000</v>
      </c>
      <c r="D15" s="18">
        <v>622.09</v>
      </c>
      <c r="E15" s="18">
        <f t="shared" si="0"/>
        <v>622.09</v>
      </c>
      <c r="F15" s="21">
        <v>100</v>
      </c>
    </row>
    <row r="16" spans="1:6" x14ac:dyDescent="0.25">
      <c r="A16" s="9">
        <v>633009</v>
      </c>
      <c r="B16" s="4" t="s">
        <v>61</v>
      </c>
      <c r="C16" s="18">
        <v>1000</v>
      </c>
      <c r="D16" s="18">
        <v>1459.48</v>
      </c>
      <c r="E16" s="18">
        <f t="shared" si="0"/>
        <v>1459.48</v>
      </c>
      <c r="F16" s="21">
        <v>100</v>
      </c>
    </row>
    <row r="17" spans="1:6" x14ac:dyDescent="0.25">
      <c r="A17" s="9">
        <v>637004</v>
      </c>
      <c r="B17" s="4" t="s">
        <v>63</v>
      </c>
      <c r="C17" s="18">
        <v>500</v>
      </c>
      <c r="D17" s="18">
        <v>202.3</v>
      </c>
      <c r="E17" s="18">
        <f t="shared" si="0"/>
        <v>202.3</v>
      </c>
      <c r="F17" s="21">
        <v>100</v>
      </c>
    </row>
    <row r="18" spans="1:6" x14ac:dyDescent="0.25">
      <c r="A18" s="9">
        <v>637027</v>
      </c>
      <c r="B18" s="4" t="s">
        <v>68</v>
      </c>
      <c r="C18" s="18">
        <v>0</v>
      </c>
      <c r="D18" s="18">
        <v>423.1</v>
      </c>
      <c r="E18" s="18">
        <f t="shared" si="0"/>
        <v>423.1</v>
      </c>
      <c r="F18" s="21">
        <v>100</v>
      </c>
    </row>
    <row r="19" spans="1:6" x14ac:dyDescent="0.25">
      <c r="A19" s="9"/>
      <c r="B19" s="4"/>
      <c r="C19" s="18"/>
      <c r="D19" s="18"/>
      <c r="E19" s="18"/>
      <c r="F19" s="21"/>
    </row>
    <row r="20" spans="1:6" x14ac:dyDescent="0.25">
      <c r="A20" s="21"/>
      <c r="B20" s="4" t="s">
        <v>17</v>
      </c>
      <c r="C20" s="19">
        <f>SUM(C6:C19)</f>
        <v>12000</v>
      </c>
      <c r="D20" s="19">
        <f>SUM(D6:D19)</f>
        <v>11520</v>
      </c>
      <c r="E20" s="19">
        <f>SUM(E6:E19)</f>
        <v>11520</v>
      </c>
      <c r="F20" s="21">
        <v>100</v>
      </c>
    </row>
    <row r="23" spans="1:6" ht="20.25" x14ac:dyDescent="0.3">
      <c r="B23" s="5" t="s">
        <v>104</v>
      </c>
      <c r="C23" s="17"/>
      <c r="E23" s="35" t="s">
        <v>121</v>
      </c>
      <c r="F23" s="35"/>
    </row>
    <row r="26" spans="1:6" x14ac:dyDescent="0.25">
      <c r="A26" s="34" t="s">
        <v>6</v>
      </c>
      <c r="B26" s="34" t="s">
        <v>7</v>
      </c>
      <c r="C26" s="33" t="s">
        <v>37</v>
      </c>
      <c r="D26" s="33"/>
      <c r="E26" s="33"/>
      <c r="F26" s="33"/>
    </row>
    <row r="27" spans="1:6" s="8" customFormat="1" x14ac:dyDescent="0.25">
      <c r="A27" s="34"/>
      <c r="B27" s="34"/>
      <c r="C27" s="7" t="s">
        <v>38</v>
      </c>
      <c r="D27" s="7" t="s">
        <v>39</v>
      </c>
      <c r="E27" s="7" t="s">
        <v>10</v>
      </c>
      <c r="F27" s="7" t="s">
        <v>11</v>
      </c>
    </row>
    <row r="28" spans="1:6" x14ac:dyDescent="0.25">
      <c r="A28" s="9">
        <v>642014</v>
      </c>
      <c r="B28" s="4" t="s">
        <v>80</v>
      </c>
      <c r="C28" s="18">
        <v>7000</v>
      </c>
      <c r="D28" s="18">
        <v>6664</v>
      </c>
      <c r="E28" s="18">
        <v>6649.88</v>
      </c>
      <c r="F28" s="21">
        <v>100</v>
      </c>
    </row>
    <row r="29" spans="1:6" x14ac:dyDescent="0.25">
      <c r="A29" s="9"/>
      <c r="B29" s="4"/>
      <c r="C29" s="18"/>
      <c r="D29" s="18"/>
      <c r="E29" s="18"/>
      <c r="F29" s="21"/>
    </row>
    <row r="30" spans="1:6" x14ac:dyDescent="0.25">
      <c r="A30" s="21"/>
      <c r="B30" s="4" t="s">
        <v>17</v>
      </c>
      <c r="C30" s="19">
        <f>SUM(C28:C28)</f>
        <v>7000</v>
      </c>
      <c r="D30" s="19">
        <f>SUM(D28:D28)</f>
        <v>6664</v>
      </c>
      <c r="E30" s="19">
        <f>SUM(E28:E28)</f>
        <v>6649.88</v>
      </c>
      <c r="F30" s="21">
        <v>100</v>
      </c>
    </row>
    <row r="31" spans="1:6" x14ac:dyDescent="0.25">
      <c r="A31" s="27"/>
      <c r="B31" s="28"/>
      <c r="C31" s="29"/>
      <c r="D31" s="29"/>
      <c r="E31" s="29"/>
      <c r="F31" s="27"/>
    </row>
    <row r="32" spans="1:6" x14ac:dyDescent="0.25">
      <c r="A32" s="27"/>
      <c r="B32" s="28"/>
      <c r="C32" s="29"/>
      <c r="D32" s="29"/>
      <c r="E32" s="29"/>
      <c r="F32" s="27"/>
    </row>
    <row r="34" spans="1:6" ht="20.25" x14ac:dyDescent="0.3">
      <c r="B34" s="5" t="s">
        <v>104</v>
      </c>
      <c r="C34" s="17"/>
      <c r="E34" s="35" t="s">
        <v>122</v>
      </c>
      <c r="F34" s="35"/>
    </row>
    <row r="37" spans="1:6" x14ac:dyDescent="0.25">
      <c r="A37" s="34" t="s">
        <v>6</v>
      </c>
      <c r="B37" s="34" t="s">
        <v>7</v>
      </c>
      <c r="C37" s="33" t="s">
        <v>37</v>
      </c>
      <c r="D37" s="33"/>
      <c r="E37" s="33"/>
      <c r="F37" s="33"/>
    </row>
    <row r="38" spans="1:6" s="8" customFormat="1" x14ac:dyDescent="0.25">
      <c r="A38" s="34"/>
      <c r="B38" s="34"/>
      <c r="C38" s="7" t="s">
        <v>38</v>
      </c>
      <c r="D38" s="7" t="s">
        <v>39</v>
      </c>
      <c r="E38" s="7" t="s">
        <v>10</v>
      </c>
      <c r="F38" s="7" t="s">
        <v>11</v>
      </c>
    </row>
    <row r="39" spans="1:6" x14ac:dyDescent="0.25">
      <c r="A39" s="21">
        <v>611</v>
      </c>
      <c r="B39" s="4" t="s">
        <v>40</v>
      </c>
      <c r="C39" s="18">
        <v>4000</v>
      </c>
      <c r="D39" s="18">
        <v>3229.67</v>
      </c>
      <c r="E39" s="18">
        <f>D39</f>
        <v>3229.67</v>
      </c>
      <c r="F39" s="21">
        <v>100</v>
      </c>
    </row>
    <row r="40" spans="1:6" x14ac:dyDescent="0.25">
      <c r="A40" s="9">
        <v>612001</v>
      </c>
      <c r="B40" s="4" t="s">
        <v>41</v>
      </c>
      <c r="C40" s="18">
        <v>200</v>
      </c>
      <c r="D40" s="18">
        <v>72.62</v>
      </c>
      <c r="E40" s="18">
        <f t="shared" ref="E40:E43" si="1">D40</f>
        <v>72.62</v>
      </c>
      <c r="F40" s="21">
        <v>100</v>
      </c>
    </row>
    <row r="41" spans="1:6" x14ac:dyDescent="0.25">
      <c r="A41" s="9">
        <v>612002</v>
      </c>
      <c r="B41" s="4" t="s">
        <v>42</v>
      </c>
      <c r="C41" s="18">
        <v>0</v>
      </c>
      <c r="D41" s="18">
        <v>271.07</v>
      </c>
      <c r="E41" s="18">
        <f t="shared" si="1"/>
        <v>271.07</v>
      </c>
      <c r="F41" s="21">
        <v>100</v>
      </c>
    </row>
    <row r="42" spans="1:6" x14ac:dyDescent="0.25">
      <c r="A42" s="21">
        <v>621</v>
      </c>
      <c r="B42" s="4" t="s">
        <v>44</v>
      </c>
      <c r="C42" s="18">
        <v>400</v>
      </c>
      <c r="D42" s="18">
        <v>199.09</v>
      </c>
      <c r="E42" s="18">
        <f t="shared" si="1"/>
        <v>199.09</v>
      </c>
      <c r="F42" s="21">
        <v>100</v>
      </c>
    </row>
    <row r="43" spans="1:6" x14ac:dyDescent="0.25">
      <c r="A43" s="21">
        <v>623</v>
      </c>
      <c r="B43" s="4" t="s">
        <v>45</v>
      </c>
      <c r="C43" s="18">
        <v>100</v>
      </c>
      <c r="D43" s="18">
        <v>32.18</v>
      </c>
      <c r="E43" s="18">
        <f t="shared" si="1"/>
        <v>32.18</v>
      </c>
      <c r="F43" s="21">
        <v>100</v>
      </c>
    </row>
    <row r="44" spans="1:6" x14ac:dyDescent="0.25">
      <c r="A44" s="9">
        <v>625001</v>
      </c>
      <c r="B44" s="4" t="s">
        <v>46</v>
      </c>
      <c r="C44" s="18">
        <v>700</v>
      </c>
      <c r="D44" s="18">
        <v>321.86</v>
      </c>
      <c r="E44" s="18">
        <f t="shared" ref="E44:E48" si="2">D44</f>
        <v>321.86</v>
      </c>
      <c r="F44" s="21">
        <v>100</v>
      </c>
    </row>
    <row r="45" spans="1:6" x14ac:dyDescent="0.25">
      <c r="A45" s="9">
        <v>625002</v>
      </c>
      <c r="B45" s="4" t="s">
        <v>47</v>
      </c>
      <c r="C45" s="18">
        <v>100</v>
      </c>
      <c r="D45" s="18">
        <v>18.39</v>
      </c>
      <c r="E45" s="18">
        <f t="shared" si="2"/>
        <v>18.39</v>
      </c>
      <c r="F45" s="21">
        <v>100</v>
      </c>
    </row>
    <row r="46" spans="1:6" x14ac:dyDescent="0.25">
      <c r="A46" s="9">
        <v>625003</v>
      </c>
      <c r="B46" s="4" t="s">
        <v>48</v>
      </c>
      <c r="C46" s="18">
        <v>200</v>
      </c>
      <c r="D46" s="18">
        <v>68.959999999999994</v>
      </c>
      <c r="E46" s="18">
        <f t="shared" si="2"/>
        <v>68.959999999999994</v>
      </c>
      <c r="F46" s="21">
        <v>100</v>
      </c>
    </row>
    <row r="47" spans="1:6" x14ac:dyDescent="0.25">
      <c r="A47" s="9">
        <v>625004</v>
      </c>
      <c r="B47" s="4" t="s">
        <v>49</v>
      </c>
      <c r="C47" s="18">
        <v>100</v>
      </c>
      <c r="D47" s="18">
        <v>22.98</v>
      </c>
      <c r="E47" s="18">
        <f t="shared" si="2"/>
        <v>22.98</v>
      </c>
      <c r="F47" s="21">
        <v>100</v>
      </c>
    </row>
    <row r="48" spans="1:6" x14ac:dyDescent="0.25">
      <c r="A48" s="9">
        <v>625005</v>
      </c>
      <c r="B48" s="4" t="s">
        <v>50</v>
      </c>
      <c r="C48" s="18">
        <v>200</v>
      </c>
      <c r="D48" s="18">
        <v>109.18</v>
      </c>
      <c r="E48" s="18">
        <f t="shared" si="2"/>
        <v>109.18</v>
      </c>
      <c r="F48" s="21">
        <v>100</v>
      </c>
    </row>
    <row r="49" spans="1:6" x14ac:dyDescent="0.25">
      <c r="A49" s="9"/>
      <c r="B49" s="4"/>
      <c r="C49" s="18"/>
      <c r="D49" s="18"/>
      <c r="E49" s="18"/>
      <c r="F49" s="21">
        <v>100</v>
      </c>
    </row>
    <row r="50" spans="1:6" x14ac:dyDescent="0.25">
      <c r="A50" s="21"/>
      <c r="B50" s="4" t="s">
        <v>17</v>
      </c>
      <c r="C50" s="19">
        <f>SUM(C39:C49)</f>
        <v>6000</v>
      </c>
      <c r="D50" s="19">
        <f>SUM(D39:D49)</f>
        <v>4346</v>
      </c>
      <c r="E50" s="19">
        <f>SUM(E39:E49)</f>
        <v>4346</v>
      </c>
      <c r="F50" s="21">
        <v>100</v>
      </c>
    </row>
    <row r="51" spans="1:6" x14ac:dyDescent="0.25">
      <c r="A51" s="27"/>
      <c r="B51" s="28"/>
      <c r="C51" s="29"/>
      <c r="D51" s="29"/>
      <c r="E51" s="29"/>
      <c r="F51" s="27"/>
    </row>
    <row r="52" spans="1:6" x14ac:dyDescent="0.25">
      <c r="A52" s="27"/>
      <c r="B52" s="28"/>
      <c r="C52" s="29"/>
      <c r="D52" s="29"/>
      <c r="E52" s="29"/>
      <c r="F52" s="27"/>
    </row>
    <row r="54" spans="1:6" ht="20.25" x14ac:dyDescent="0.3">
      <c r="B54" s="5" t="s">
        <v>104</v>
      </c>
      <c r="C54" s="17"/>
      <c r="E54" s="35" t="s">
        <v>123</v>
      </c>
      <c r="F54" s="35"/>
    </row>
    <row r="57" spans="1:6" x14ac:dyDescent="0.25">
      <c r="A57" s="34" t="s">
        <v>6</v>
      </c>
      <c r="B57" s="34" t="s">
        <v>7</v>
      </c>
      <c r="C57" s="33" t="s">
        <v>37</v>
      </c>
      <c r="D57" s="33"/>
      <c r="E57" s="33"/>
      <c r="F57" s="33"/>
    </row>
    <row r="58" spans="1:6" s="8" customFormat="1" x14ac:dyDescent="0.25">
      <c r="A58" s="34"/>
      <c r="B58" s="34"/>
      <c r="C58" s="7" t="s">
        <v>38</v>
      </c>
      <c r="D58" s="7" t="s">
        <v>39</v>
      </c>
      <c r="E58" s="7" t="s">
        <v>10</v>
      </c>
      <c r="F58" s="7" t="s">
        <v>11</v>
      </c>
    </row>
    <row r="59" spans="1:6" x14ac:dyDescent="0.25">
      <c r="A59" s="9">
        <v>633009</v>
      </c>
      <c r="B59" s="4" t="s">
        <v>61</v>
      </c>
      <c r="C59" s="18">
        <v>0</v>
      </c>
      <c r="D59" s="18">
        <v>1843</v>
      </c>
      <c r="E59" s="18">
        <f t="shared" ref="E59" si="3">D59</f>
        <v>1843</v>
      </c>
      <c r="F59" s="21">
        <v>100</v>
      </c>
    </row>
    <row r="60" spans="1:6" x14ac:dyDescent="0.25">
      <c r="A60" s="9"/>
      <c r="B60" s="4"/>
      <c r="C60" s="18"/>
      <c r="D60" s="18"/>
      <c r="E60" s="18"/>
      <c r="F60" s="21"/>
    </row>
    <row r="61" spans="1:6" x14ac:dyDescent="0.25">
      <c r="A61" s="21"/>
      <c r="B61" s="4" t="s">
        <v>17</v>
      </c>
      <c r="C61" s="19">
        <f>SUM(C59:C60)</f>
        <v>0</v>
      </c>
      <c r="D61" s="19">
        <f>SUM(D59:D60)</f>
        <v>1843</v>
      </c>
      <c r="E61" s="19">
        <f>SUM(E59:E60)</f>
        <v>1843</v>
      </c>
      <c r="F61" s="21">
        <v>100</v>
      </c>
    </row>
    <row r="65" spans="1:6" ht="20.25" x14ac:dyDescent="0.3">
      <c r="B65" s="5" t="s">
        <v>104</v>
      </c>
      <c r="C65" s="17"/>
      <c r="E65" s="35" t="s">
        <v>124</v>
      </c>
      <c r="F65" s="35"/>
    </row>
    <row r="68" spans="1:6" x14ac:dyDescent="0.25">
      <c r="A68" s="34" t="s">
        <v>6</v>
      </c>
      <c r="B68" s="34" t="s">
        <v>7</v>
      </c>
      <c r="C68" s="33" t="s">
        <v>37</v>
      </c>
      <c r="D68" s="33"/>
      <c r="E68" s="33"/>
      <c r="F68" s="33"/>
    </row>
    <row r="69" spans="1:6" s="8" customFormat="1" x14ac:dyDescent="0.25">
      <c r="A69" s="34"/>
      <c r="B69" s="34"/>
      <c r="C69" s="7" t="s">
        <v>38</v>
      </c>
      <c r="D69" s="7" t="s">
        <v>39</v>
      </c>
      <c r="E69" s="7" t="s">
        <v>10</v>
      </c>
      <c r="F69" s="7" t="s">
        <v>11</v>
      </c>
    </row>
    <row r="70" spans="1:6" x14ac:dyDescent="0.25">
      <c r="A70" s="9">
        <v>634004</v>
      </c>
      <c r="B70" s="4" t="s">
        <v>119</v>
      </c>
      <c r="C70" s="18">
        <v>0</v>
      </c>
      <c r="D70" s="18">
        <v>2240</v>
      </c>
      <c r="E70" s="18">
        <f>D70</f>
        <v>2240</v>
      </c>
      <c r="F70" s="21">
        <v>100</v>
      </c>
    </row>
    <row r="71" spans="1:6" x14ac:dyDescent="0.25">
      <c r="A71" s="9"/>
      <c r="B71" s="4"/>
      <c r="C71" s="18"/>
      <c r="D71" s="18"/>
      <c r="E71" s="18"/>
      <c r="F71" s="21"/>
    </row>
    <row r="72" spans="1:6" x14ac:dyDescent="0.25">
      <c r="A72" s="9"/>
      <c r="B72" s="4"/>
      <c r="C72" s="18"/>
      <c r="D72" s="18"/>
      <c r="E72" s="18"/>
      <c r="F72" s="21"/>
    </row>
    <row r="73" spans="1:6" x14ac:dyDescent="0.25">
      <c r="A73" s="21"/>
      <c r="B73" s="4" t="s">
        <v>17</v>
      </c>
      <c r="C73" s="19">
        <f>SUM(C70:C72)</f>
        <v>0</v>
      </c>
      <c r="D73" s="19">
        <f>SUM(D70:D72)</f>
        <v>2240</v>
      </c>
      <c r="E73" s="19">
        <f>SUM(E70:E72)</f>
        <v>2240</v>
      </c>
      <c r="F73" s="21">
        <v>100</v>
      </c>
    </row>
    <row r="74" spans="1:6" x14ac:dyDescent="0.25">
      <c r="A74" s="27"/>
      <c r="B74" s="28"/>
      <c r="C74" s="29"/>
      <c r="D74" s="29"/>
      <c r="E74" s="29"/>
      <c r="F74" s="27"/>
    </row>
    <row r="76" spans="1:6" ht="20.25" x14ac:dyDescent="0.3">
      <c r="B76" s="5" t="s">
        <v>104</v>
      </c>
      <c r="C76" s="17"/>
      <c r="E76" s="35" t="s">
        <v>125</v>
      </c>
      <c r="F76" s="35"/>
    </row>
    <row r="79" spans="1:6" x14ac:dyDescent="0.25">
      <c r="A79" s="34" t="s">
        <v>6</v>
      </c>
      <c r="B79" s="34" t="s">
        <v>7</v>
      </c>
      <c r="C79" s="33" t="s">
        <v>37</v>
      </c>
      <c r="D79" s="33"/>
      <c r="E79" s="33"/>
      <c r="F79" s="33"/>
    </row>
    <row r="80" spans="1:6" s="8" customFormat="1" x14ac:dyDescent="0.25">
      <c r="A80" s="34"/>
      <c r="B80" s="34"/>
      <c r="C80" s="7" t="s">
        <v>38</v>
      </c>
      <c r="D80" s="7" t="s">
        <v>39</v>
      </c>
      <c r="E80" s="7" t="s">
        <v>10</v>
      </c>
      <c r="F80" s="7" t="s">
        <v>11</v>
      </c>
    </row>
    <row r="81" spans="1:6" x14ac:dyDescent="0.25">
      <c r="A81" s="9">
        <v>633009</v>
      </c>
      <c r="B81" s="4" t="s">
        <v>61</v>
      </c>
      <c r="C81" s="18">
        <v>6000</v>
      </c>
      <c r="D81" s="18">
        <v>6000</v>
      </c>
      <c r="E81" s="18">
        <v>5245.6</v>
      </c>
      <c r="F81" s="21">
        <v>87</v>
      </c>
    </row>
    <row r="82" spans="1:6" x14ac:dyDescent="0.25">
      <c r="A82" s="9"/>
      <c r="B82" s="4"/>
      <c r="C82" s="18"/>
      <c r="D82" s="18"/>
      <c r="E82" s="18"/>
      <c r="F82" s="21"/>
    </row>
    <row r="83" spans="1:6" x14ac:dyDescent="0.25">
      <c r="A83" s="21"/>
      <c r="B83" s="4" t="s">
        <v>17</v>
      </c>
      <c r="C83" s="19">
        <f>SUM(C81:C82)</f>
        <v>6000</v>
      </c>
      <c r="D83" s="19">
        <f>SUM(D81:D82)</f>
        <v>6000</v>
      </c>
      <c r="E83" s="19">
        <f>SUM(E81:E82)</f>
        <v>5245.6</v>
      </c>
      <c r="F83" s="21"/>
    </row>
    <row r="86" spans="1:6" ht="20.25" x14ac:dyDescent="0.3">
      <c r="B86" s="5" t="s">
        <v>104</v>
      </c>
      <c r="C86" s="17"/>
      <c r="E86" s="35" t="s">
        <v>94</v>
      </c>
      <c r="F86" s="35"/>
    </row>
    <row r="89" spans="1:6" x14ac:dyDescent="0.25">
      <c r="A89" s="34" t="s">
        <v>6</v>
      </c>
      <c r="B89" s="34" t="s">
        <v>7</v>
      </c>
      <c r="C89" s="33" t="s">
        <v>37</v>
      </c>
      <c r="D89" s="33"/>
      <c r="E89" s="33"/>
      <c r="F89" s="33"/>
    </row>
    <row r="90" spans="1:6" s="8" customFormat="1" x14ac:dyDescent="0.25">
      <c r="A90" s="34"/>
      <c r="B90" s="34"/>
      <c r="C90" s="7" t="s">
        <v>38</v>
      </c>
      <c r="D90" s="7" t="s">
        <v>39</v>
      </c>
      <c r="E90" s="7" t="s">
        <v>10</v>
      </c>
      <c r="F90" s="7" t="s">
        <v>11</v>
      </c>
    </row>
    <row r="91" spans="1:6" x14ac:dyDescent="0.25">
      <c r="A91" s="9">
        <v>633009</v>
      </c>
      <c r="B91" s="4" t="s">
        <v>61</v>
      </c>
      <c r="C91" s="18">
        <v>0</v>
      </c>
      <c r="D91" s="18">
        <v>100</v>
      </c>
      <c r="E91" s="18">
        <f t="shared" ref="E91" si="4">D91</f>
        <v>100</v>
      </c>
      <c r="F91" s="21">
        <v>100</v>
      </c>
    </row>
    <row r="92" spans="1:6" x14ac:dyDescent="0.25">
      <c r="A92" s="9"/>
      <c r="B92" s="4"/>
      <c r="C92" s="18"/>
      <c r="D92" s="18"/>
      <c r="E92" s="18"/>
      <c r="F92" s="21"/>
    </row>
    <row r="93" spans="1:6" x14ac:dyDescent="0.25">
      <c r="A93" s="9"/>
      <c r="B93" s="4"/>
      <c r="C93" s="18"/>
      <c r="D93" s="18"/>
      <c r="E93" s="18"/>
      <c r="F93" s="21"/>
    </row>
    <row r="94" spans="1:6" x14ac:dyDescent="0.25">
      <c r="A94" s="21"/>
      <c r="B94" s="4" t="s">
        <v>17</v>
      </c>
      <c r="C94" s="19">
        <f>SUM(C91:C93)</f>
        <v>0</v>
      </c>
      <c r="D94" s="19">
        <f>SUM(D91:D93)</f>
        <v>100</v>
      </c>
      <c r="E94" s="19">
        <f>SUM(E91:E93)</f>
        <v>100</v>
      </c>
      <c r="F94" s="21">
        <v>100</v>
      </c>
    </row>
    <row r="97" spans="1:6" ht="20.25" x14ac:dyDescent="0.3">
      <c r="B97" s="5" t="s">
        <v>126</v>
      </c>
      <c r="C97" s="17"/>
      <c r="E97" s="35" t="s">
        <v>127</v>
      </c>
      <c r="F97" s="35"/>
    </row>
    <row r="100" spans="1:6" x14ac:dyDescent="0.25">
      <c r="A100" s="34" t="s">
        <v>6</v>
      </c>
      <c r="B100" s="34" t="s">
        <v>7</v>
      </c>
      <c r="C100" s="33" t="s">
        <v>37</v>
      </c>
      <c r="D100" s="33"/>
      <c r="E100" s="33"/>
      <c r="F100" s="33"/>
    </row>
    <row r="101" spans="1:6" s="8" customFormat="1" x14ac:dyDescent="0.25">
      <c r="A101" s="34"/>
      <c r="B101" s="34"/>
      <c r="C101" s="7" t="s">
        <v>38</v>
      </c>
      <c r="D101" s="7" t="s">
        <v>39</v>
      </c>
      <c r="E101" s="7" t="s">
        <v>10</v>
      </c>
      <c r="F101" s="7" t="s">
        <v>11</v>
      </c>
    </row>
    <row r="102" spans="1:6" x14ac:dyDescent="0.25">
      <c r="A102" s="9">
        <v>632001</v>
      </c>
      <c r="B102" s="4" t="s">
        <v>54</v>
      </c>
      <c r="C102" s="18">
        <v>0</v>
      </c>
      <c r="D102" s="18">
        <v>9539.7999999999993</v>
      </c>
      <c r="E102" s="18">
        <f t="shared" ref="E102:E125" si="5">D102</f>
        <v>9539.7999999999993</v>
      </c>
      <c r="F102" s="21">
        <v>100</v>
      </c>
    </row>
    <row r="103" spans="1:6" x14ac:dyDescent="0.25">
      <c r="A103" s="9">
        <v>632002</v>
      </c>
      <c r="B103" s="4" t="s">
        <v>55</v>
      </c>
      <c r="C103" s="18">
        <v>0</v>
      </c>
      <c r="D103" s="18">
        <v>459.74</v>
      </c>
      <c r="E103" s="18">
        <f t="shared" si="5"/>
        <v>459.74</v>
      </c>
      <c r="F103" s="21">
        <v>100</v>
      </c>
    </row>
    <row r="104" spans="1:6" x14ac:dyDescent="0.25">
      <c r="A104" s="9">
        <v>632003</v>
      </c>
      <c r="B104" s="4" t="s">
        <v>56</v>
      </c>
      <c r="C104" s="18">
        <v>0</v>
      </c>
      <c r="D104" s="18"/>
      <c r="E104" s="18">
        <f t="shared" si="5"/>
        <v>0</v>
      </c>
      <c r="F104" s="21">
        <v>100</v>
      </c>
    </row>
    <row r="105" spans="1:6" x14ac:dyDescent="0.25">
      <c r="A105" s="9">
        <v>633001</v>
      </c>
      <c r="B105" s="4" t="s">
        <v>57</v>
      </c>
      <c r="C105" s="18">
        <v>0</v>
      </c>
      <c r="D105" s="18"/>
      <c r="E105" s="18">
        <f t="shared" si="5"/>
        <v>0</v>
      </c>
      <c r="F105" s="21">
        <v>100</v>
      </c>
    </row>
    <row r="106" spans="1:6" x14ac:dyDescent="0.25">
      <c r="A106" s="9">
        <v>633002</v>
      </c>
      <c r="B106" s="4" t="s">
        <v>58</v>
      </c>
      <c r="C106" s="18">
        <v>0</v>
      </c>
      <c r="D106" s="18"/>
      <c r="E106" s="18">
        <f t="shared" si="5"/>
        <v>0</v>
      </c>
      <c r="F106" s="21">
        <v>100</v>
      </c>
    </row>
    <row r="107" spans="1:6" x14ac:dyDescent="0.25">
      <c r="A107" s="9">
        <v>633003</v>
      </c>
      <c r="B107" s="4" t="s">
        <v>100</v>
      </c>
      <c r="C107" s="18">
        <v>0</v>
      </c>
      <c r="D107" s="18"/>
      <c r="E107" s="18">
        <f t="shared" si="5"/>
        <v>0</v>
      </c>
      <c r="F107" s="21">
        <v>100</v>
      </c>
    </row>
    <row r="108" spans="1:6" x14ac:dyDescent="0.25">
      <c r="A108" s="9">
        <v>633004</v>
      </c>
      <c r="B108" s="4" t="s">
        <v>59</v>
      </c>
      <c r="C108" s="18">
        <v>0</v>
      </c>
      <c r="D108" s="18"/>
      <c r="E108" s="18">
        <f t="shared" si="5"/>
        <v>0</v>
      </c>
      <c r="F108" s="21">
        <v>100</v>
      </c>
    </row>
    <row r="109" spans="1:6" x14ac:dyDescent="0.25">
      <c r="A109" s="9">
        <v>633006</v>
      </c>
      <c r="B109" s="4" t="s">
        <v>60</v>
      </c>
      <c r="C109" s="18">
        <v>0</v>
      </c>
      <c r="D109" s="18">
        <v>318.33</v>
      </c>
      <c r="E109" s="18">
        <f t="shared" si="5"/>
        <v>318.33</v>
      </c>
      <c r="F109" s="21">
        <v>100</v>
      </c>
    </row>
    <row r="110" spans="1:6" x14ac:dyDescent="0.25">
      <c r="A110" s="9">
        <v>633009</v>
      </c>
      <c r="B110" s="4" t="s">
        <v>61</v>
      </c>
      <c r="C110" s="18">
        <v>0</v>
      </c>
      <c r="D110" s="18">
        <v>198.05</v>
      </c>
      <c r="E110" s="18">
        <f t="shared" si="5"/>
        <v>198.05</v>
      </c>
      <c r="F110" s="21">
        <v>100</v>
      </c>
    </row>
    <row r="111" spans="1:6" x14ac:dyDescent="0.25">
      <c r="A111" s="9">
        <v>633010</v>
      </c>
      <c r="B111" s="4" t="s">
        <v>73</v>
      </c>
      <c r="C111" s="18">
        <v>0</v>
      </c>
      <c r="D111" s="18"/>
      <c r="E111" s="18">
        <f t="shared" si="5"/>
        <v>0</v>
      </c>
      <c r="F111" s="21">
        <v>100</v>
      </c>
    </row>
    <row r="112" spans="1:6" x14ac:dyDescent="0.25">
      <c r="A112" s="9">
        <v>633013</v>
      </c>
      <c r="B112" s="4" t="s">
        <v>74</v>
      </c>
      <c r="C112" s="18">
        <v>0</v>
      </c>
      <c r="D112" s="18">
        <v>1085.76</v>
      </c>
      <c r="E112" s="18">
        <f t="shared" si="5"/>
        <v>1085.76</v>
      </c>
      <c r="F112" s="21">
        <v>100</v>
      </c>
    </row>
    <row r="113" spans="1:6" x14ac:dyDescent="0.25">
      <c r="A113" s="9">
        <v>633016</v>
      </c>
      <c r="B113" s="4" t="s">
        <v>75</v>
      </c>
      <c r="C113" s="18">
        <v>0</v>
      </c>
      <c r="D113" s="18"/>
      <c r="E113" s="18">
        <f t="shared" si="5"/>
        <v>0</v>
      </c>
      <c r="F113" s="21">
        <v>100</v>
      </c>
    </row>
    <row r="114" spans="1:6" x14ac:dyDescent="0.25">
      <c r="A114" s="9">
        <v>635002</v>
      </c>
      <c r="B114" s="4" t="s">
        <v>76</v>
      </c>
      <c r="C114" s="18">
        <v>0</v>
      </c>
      <c r="D114" s="18"/>
      <c r="E114" s="18">
        <f t="shared" si="5"/>
        <v>0</v>
      </c>
      <c r="F114" s="21">
        <v>100</v>
      </c>
    </row>
    <row r="115" spans="1:6" x14ac:dyDescent="0.25">
      <c r="A115" s="9">
        <v>635004</v>
      </c>
      <c r="B115" s="4" t="s">
        <v>77</v>
      </c>
      <c r="C115" s="18">
        <v>0</v>
      </c>
      <c r="D115" s="18"/>
      <c r="E115" s="18">
        <f t="shared" si="5"/>
        <v>0</v>
      </c>
      <c r="F115" s="21">
        <v>100</v>
      </c>
    </row>
    <row r="116" spans="1:6" x14ac:dyDescent="0.25">
      <c r="A116" s="9">
        <v>635006</v>
      </c>
      <c r="B116" s="4" t="s">
        <v>62</v>
      </c>
      <c r="C116" s="18">
        <v>0</v>
      </c>
      <c r="D116" s="18"/>
      <c r="E116" s="18">
        <f t="shared" si="5"/>
        <v>0</v>
      </c>
      <c r="F116" s="21">
        <v>100</v>
      </c>
    </row>
    <row r="117" spans="1:6" x14ac:dyDescent="0.25">
      <c r="A117" s="9">
        <v>636006</v>
      </c>
      <c r="B117" s="4" t="s">
        <v>78</v>
      </c>
      <c r="C117" s="18">
        <v>0</v>
      </c>
      <c r="D117" s="18"/>
      <c r="E117" s="18">
        <f t="shared" si="5"/>
        <v>0</v>
      </c>
      <c r="F117" s="21">
        <v>100</v>
      </c>
    </row>
    <row r="118" spans="1:6" x14ac:dyDescent="0.25">
      <c r="A118" s="9">
        <v>637001</v>
      </c>
      <c r="B118" s="4" t="s">
        <v>79</v>
      </c>
      <c r="C118" s="18">
        <v>0</v>
      </c>
      <c r="D118" s="18">
        <v>52</v>
      </c>
      <c r="E118" s="18">
        <f t="shared" si="5"/>
        <v>52</v>
      </c>
      <c r="F118" s="21">
        <v>100</v>
      </c>
    </row>
    <row r="119" spans="1:6" x14ac:dyDescent="0.25">
      <c r="A119" s="9">
        <v>637004</v>
      </c>
      <c r="B119" s="4" t="s">
        <v>63</v>
      </c>
      <c r="C119" s="18">
        <v>0</v>
      </c>
      <c r="D119" s="18">
        <v>654.47</v>
      </c>
      <c r="E119" s="18">
        <f t="shared" si="5"/>
        <v>654.47</v>
      </c>
      <c r="F119" s="21">
        <v>100</v>
      </c>
    </row>
    <row r="120" spans="1:6" x14ac:dyDescent="0.25">
      <c r="A120" s="9">
        <v>637012</v>
      </c>
      <c r="B120" s="4" t="s">
        <v>64</v>
      </c>
      <c r="C120" s="18">
        <v>0</v>
      </c>
      <c r="D120" s="18"/>
      <c r="E120" s="18">
        <f t="shared" si="5"/>
        <v>0</v>
      </c>
      <c r="F120" s="21">
        <v>100</v>
      </c>
    </row>
    <row r="121" spans="1:6" x14ac:dyDescent="0.25">
      <c r="A121" s="9">
        <v>637014</v>
      </c>
      <c r="B121" s="4" t="s">
        <v>65</v>
      </c>
      <c r="C121" s="18">
        <v>0</v>
      </c>
      <c r="D121" s="18"/>
      <c r="E121" s="18">
        <f t="shared" si="5"/>
        <v>0</v>
      </c>
      <c r="F121" s="21">
        <v>100</v>
      </c>
    </row>
    <row r="122" spans="1:6" x14ac:dyDescent="0.25">
      <c r="A122" s="9">
        <v>637015</v>
      </c>
      <c r="B122" s="4" t="s">
        <v>66</v>
      </c>
      <c r="C122" s="18">
        <v>0</v>
      </c>
      <c r="D122" s="18">
        <v>405.07</v>
      </c>
      <c r="E122" s="18">
        <f t="shared" si="5"/>
        <v>405.07</v>
      </c>
      <c r="F122" s="21">
        <v>100</v>
      </c>
    </row>
    <row r="123" spans="1:6" x14ac:dyDescent="0.25">
      <c r="A123" s="9">
        <v>637016</v>
      </c>
      <c r="B123" s="4" t="s">
        <v>67</v>
      </c>
      <c r="C123" s="18">
        <v>0</v>
      </c>
      <c r="D123" s="18"/>
      <c r="E123" s="18">
        <f t="shared" si="5"/>
        <v>0</v>
      </c>
      <c r="F123" s="21">
        <v>100</v>
      </c>
    </row>
    <row r="124" spans="1:6" x14ac:dyDescent="0.25">
      <c r="A124" s="9">
        <v>637027</v>
      </c>
      <c r="B124" s="4" t="s">
        <v>68</v>
      </c>
      <c r="C124" s="18">
        <v>0</v>
      </c>
      <c r="D124" s="18"/>
      <c r="E124" s="18">
        <f t="shared" si="5"/>
        <v>0</v>
      </c>
      <c r="F124" s="21">
        <v>100</v>
      </c>
    </row>
    <row r="125" spans="1:6" x14ac:dyDescent="0.25">
      <c r="A125" s="9" t="s">
        <v>128</v>
      </c>
      <c r="B125" s="4" t="s">
        <v>129</v>
      </c>
      <c r="C125" s="18">
        <v>0</v>
      </c>
      <c r="D125" s="18">
        <v>738.28</v>
      </c>
      <c r="E125" s="18">
        <f t="shared" si="5"/>
        <v>738.28</v>
      </c>
      <c r="F125" s="21">
        <v>100</v>
      </c>
    </row>
    <row r="126" spans="1:6" x14ac:dyDescent="0.25">
      <c r="A126" s="21">
        <v>700</v>
      </c>
      <c r="B126" s="4" t="s">
        <v>81</v>
      </c>
      <c r="C126" s="18">
        <v>18000</v>
      </c>
      <c r="D126" s="18">
        <v>18000</v>
      </c>
      <c r="E126" s="18">
        <f t="shared" ref="E126" si="6">D126</f>
        <v>18000</v>
      </c>
      <c r="F126" s="21">
        <v>0</v>
      </c>
    </row>
    <row r="127" spans="1:6" x14ac:dyDescent="0.25">
      <c r="A127" s="21"/>
      <c r="B127" s="4"/>
      <c r="C127" s="18"/>
      <c r="D127" s="18"/>
      <c r="E127" s="18"/>
      <c r="F127" s="21"/>
    </row>
    <row r="128" spans="1:6" x14ac:dyDescent="0.25">
      <c r="A128" s="21"/>
      <c r="B128" s="4" t="s">
        <v>17</v>
      </c>
      <c r="C128" s="19">
        <f>SUM(C102:C127)</f>
        <v>18000</v>
      </c>
      <c r="D128" s="19">
        <f>SUM(D102:D127)</f>
        <v>31451.5</v>
      </c>
      <c r="E128" s="19">
        <f>SUM(E102:E127)</f>
        <v>31451.5</v>
      </c>
      <c r="F128" s="21">
        <v>96</v>
      </c>
    </row>
    <row r="130" spans="1:6" ht="20.25" x14ac:dyDescent="0.3">
      <c r="B130" s="5" t="s">
        <v>104</v>
      </c>
      <c r="C130" s="17"/>
      <c r="E130" s="35" t="s">
        <v>130</v>
      </c>
      <c r="F130" s="35"/>
    </row>
    <row r="133" spans="1:6" x14ac:dyDescent="0.25">
      <c r="A133" s="34" t="s">
        <v>6</v>
      </c>
      <c r="B133" s="34" t="s">
        <v>7</v>
      </c>
      <c r="C133" s="33" t="s">
        <v>37</v>
      </c>
      <c r="D133" s="33"/>
      <c r="E133" s="33"/>
      <c r="F133" s="33"/>
    </row>
    <row r="134" spans="1:6" s="8" customFormat="1" x14ac:dyDescent="0.25">
      <c r="A134" s="34"/>
      <c r="B134" s="34"/>
      <c r="C134" s="7" t="s">
        <v>38</v>
      </c>
      <c r="D134" s="7" t="s">
        <v>39</v>
      </c>
      <c r="E134" s="7" t="s">
        <v>10</v>
      </c>
      <c r="F134" s="7" t="s">
        <v>11</v>
      </c>
    </row>
    <row r="135" spans="1:6" x14ac:dyDescent="0.25">
      <c r="A135" s="21">
        <v>611</v>
      </c>
      <c r="B135" s="4" t="s">
        <v>40</v>
      </c>
      <c r="C135" s="18">
        <v>0</v>
      </c>
      <c r="D135" s="18">
        <v>7796.45</v>
      </c>
      <c r="E135" s="18">
        <f>D135</f>
        <v>7796.45</v>
      </c>
      <c r="F135" s="21">
        <v>100</v>
      </c>
    </row>
    <row r="136" spans="1:6" x14ac:dyDescent="0.25">
      <c r="A136" s="9">
        <v>612001</v>
      </c>
      <c r="B136" s="4" t="s">
        <v>41</v>
      </c>
      <c r="C136" s="18">
        <v>0</v>
      </c>
      <c r="D136" s="18">
        <v>168.55</v>
      </c>
      <c r="E136" s="18">
        <f t="shared" ref="E136:E144" si="7">D136</f>
        <v>168.55</v>
      </c>
      <c r="F136" s="21">
        <v>100</v>
      </c>
    </row>
    <row r="137" spans="1:6" x14ac:dyDescent="0.25">
      <c r="A137" s="21">
        <v>621</v>
      </c>
      <c r="B137" s="4" t="s">
        <v>44</v>
      </c>
      <c r="C137" s="18">
        <v>0</v>
      </c>
      <c r="D137" s="18">
        <v>243</v>
      </c>
      <c r="E137" s="18">
        <f t="shared" si="7"/>
        <v>243</v>
      </c>
      <c r="F137" s="21">
        <v>100</v>
      </c>
    </row>
    <row r="138" spans="1:6" x14ac:dyDescent="0.25">
      <c r="A138" s="21">
        <v>623</v>
      </c>
      <c r="B138" s="4" t="s">
        <v>45</v>
      </c>
      <c r="C138" s="18">
        <v>0</v>
      </c>
      <c r="D138" s="18">
        <v>486</v>
      </c>
      <c r="E138" s="18">
        <f t="shared" si="7"/>
        <v>486</v>
      </c>
      <c r="F138" s="21">
        <v>100</v>
      </c>
    </row>
    <row r="139" spans="1:6" x14ac:dyDescent="0.25">
      <c r="A139" s="9">
        <v>625001</v>
      </c>
      <c r="B139" s="4" t="s">
        <v>46</v>
      </c>
      <c r="C139" s="18">
        <v>0</v>
      </c>
      <c r="D139" s="18">
        <v>102.06</v>
      </c>
      <c r="E139" s="18">
        <f t="shared" si="7"/>
        <v>102.06</v>
      </c>
      <c r="F139" s="21">
        <v>100</v>
      </c>
    </row>
    <row r="140" spans="1:6" x14ac:dyDescent="0.25">
      <c r="A140" s="9">
        <v>625002</v>
      </c>
      <c r="B140" s="4" t="s">
        <v>47</v>
      </c>
      <c r="C140" s="18">
        <v>0</v>
      </c>
      <c r="D140" s="18">
        <v>2356.84</v>
      </c>
      <c r="E140" s="18">
        <f t="shared" si="7"/>
        <v>2356.84</v>
      </c>
      <c r="F140" s="21">
        <v>100</v>
      </c>
    </row>
    <row r="141" spans="1:6" x14ac:dyDescent="0.25">
      <c r="A141" s="9">
        <v>625003</v>
      </c>
      <c r="B141" s="4" t="s">
        <v>48</v>
      </c>
      <c r="C141" s="18">
        <v>0</v>
      </c>
      <c r="D141" s="18">
        <v>58.32</v>
      </c>
      <c r="E141" s="18">
        <f t="shared" si="7"/>
        <v>58.32</v>
      </c>
      <c r="F141" s="21">
        <v>100</v>
      </c>
    </row>
    <row r="142" spans="1:6" x14ac:dyDescent="0.25">
      <c r="A142" s="9">
        <v>625004</v>
      </c>
      <c r="B142" s="4" t="s">
        <v>49</v>
      </c>
      <c r="C142" s="18">
        <v>0</v>
      </c>
      <c r="D142" s="18">
        <v>218.7</v>
      </c>
      <c r="E142" s="18">
        <f t="shared" si="7"/>
        <v>218.7</v>
      </c>
      <c r="F142" s="21">
        <v>100</v>
      </c>
    </row>
    <row r="143" spans="1:6" x14ac:dyDescent="0.25">
      <c r="A143" s="9">
        <v>625005</v>
      </c>
      <c r="B143" s="4" t="s">
        <v>50</v>
      </c>
      <c r="C143" s="18">
        <v>0</v>
      </c>
      <c r="D143" s="18">
        <v>72.900000000000006</v>
      </c>
      <c r="E143" s="18">
        <f t="shared" si="7"/>
        <v>72.900000000000006</v>
      </c>
      <c r="F143" s="21">
        <v>100</v>
      </c>
    </row>
    <row r="144" spans="1:6" x14ac:dyDescent="0.25">
      <c r="A144" s="9">
        <v>625007</v>
      </c>
      <c r="B144" s="4" t="s">
        <v>131</v>
      </c>
      <c r="C144" s="18"/>
      <c r="D144" s="18">
        <v>346.18</v>
      </c>
      <c r="E144" s="18">
        <f t="shared" si="7"/>
        <v>346.18</v>
      </c>
      <c r="F144" s="21">
        <v>100</v>
      </c>
    </row>
    <row r="145" spans="1:6" x14ac:dyDescent="0.25">
      <c r="A145" s="21"/>
      <c r="B145" s="4" t="s">
        <v>17</v>
      </c>
      <c r="C145" s="19">
        <f>SUM(C135:C144)</f>
        <v>0</v>
      </c>
      <c r="D145" s="19">
        <f>SUM(D135:D144)</f>
        <v>11849</v>
      </c>
      <c r="E145" s="19">
        <f>SUM(E135:E144)</f>
        <v>11849</v>
      </c>
      <c r="F145" s="21">
        <v>100</v>
      </c>
    </row>
    <row r="146" spans="1:6" x14ac:dyDescent="0.25">
      <c r="A146" s="27"/>
      <c r="B146" s="28"/>
      <c r="C146" s="29"/>
      <c r="D146" s="29"/>
      <c r="E146" s="29"/>
      <c r="F146" s="27"/>
    </row>
    <row r="147" spans="1:6" ht="20.25" x14ac:dyDescent="0.3">
      <c r="A147" s="23"/>
      <c r="B147" s="5" t="s">
        <v>126</v>
      </c>
      <c r="C147" s="17"/>
      <c r="D147" s="23"/>
      <c r="E147" s="35" t="s">
        <v>132</v>
      </c>
      <c r="F147" s="35"/>
    </row>
    <row r="148" spans="1:6" x14ac:dyDescent="0.25">
      <c r="A148" s="23"/>
      <c r="C148" s="23"/>
      <c r="D148" s="23"/>
      <c r="E148" s="23"/>
      <c r="F148" s="23"/>
    </row>
    <row r="149" spans="1:6" x14ac:dyDescent="0.25">
      <c r="A149" s="34" t="s">
        <v>6</v>
      </c>
      <c r="B149" s="34" t="s">
        <v>7</v>
      </c>
      <c r="C149" s="33" t="s">
        <v>37</v>
      </c>
      <c r="D149" s="33"/>
      <c r="E149" s="33"/>
      <c r="F149" s="33"/>
    </row>
    <row r="150" spans="1:6" s="8" customFormat="1" x14ac:dyDescent="0.25">
      <c r="A150" s="34"/>
      <c r="B150" s="34"/>
      <c r="C150" s="7" t="s">
        <v>38</v>
      </c>
      <c r="D150" s="7" t="s">
        <v>39</v>
      </c>
      <c r="E150" s="7" t="s">
        <v>10</v>
      </c>
      <c r="F150" s="7" t="s">
        <v>11</v>
      </c>
    </row>
    <row r="151" spans="1:6" x14ac:dyDescent="0.25">
      <c r="A151" s="9">
        <v>632001</v>
      </c>
      <c r="B151" s="4" t="s">
        <v>54</v>
      </c>
      <c r="C151" s="18">
        <v>7500</v>
      </c>
      <c r="D151" s="18">
        <v>4808.79</v>
      </c>
      <c r="E151" s="18">
        <f t="shared" ref="E151:E159" si="8">D151</f>
        <v>4808.79</v>
      </c>
      <c r="F151" s="24">
        <v>64</v>
      </c>
    </row>
    <row r="152" spans="1:6" x14ac:dyDescent="0.25">
      <c r="A152" s="9">
        <v>632002</v>
      </c>
      <c r="B152" s="4" t="s">
        <v>55</v>
      </c>
      <c r="C152" s="18">
        <v>500</v>
      </c>
      <c r="D152" s="18">
        <v>0</v>
      </c>
      <c r="E152" s="18">
        <f t="shared" si="8"/>
        <v>0</v>
      </c>
      <c r="F152" s="24"/>
    </row>
    <row r="153" spans="1:6" x14ac:dyDescent="0.25">
      <c r="A153" s="9">
        <v>632003</v>
      </c>
      <c r="B153" s="4" t="s">
        <v>56</v>
      </c>
      <c r="C153" s="18">
        <v>250</v>
      </c>
      <c r="D153" s="18">
        <v>0</v>
      </c>
      <c r="E153" s="18">
        <f t="shared" si="8"/>
        <v>0</v>
      </c>
      <c r="F153" s="24"/>
    </row>
    <row r="154" spans="1:6" x14ac:dyDescent="0.25">
      <c r="A154" s="9">
        <v>633001</v>
      </c>
      <c r="B154" s="4" t="s">
        <v>57</v>
      </c>
      <c r="C154" s="18">
        <v>2000</v>
      </c>
      <c r="D154" s="18">
        <v>159.30000000000001</v>
      </c>
      <c r="E154" s="18">
        <f t="shared" si="8"/>
        <v>159.30000000000001</v>
      </c>
      <c r="F154" s="24">
        <v>8</v>
      </c>
    </row>
    <row r="155" spans="1:6" x14ac:dyDescent="0.25">
      <c r="A155" s="9">
        <v>633004</v>
      </c>
      <c r="B155" s="4" t="s">
        <v>59</v>
      </c>
      <c r="C155" s="18">
        <v>1500</v>
      </c>
      <c r="D155" s="18">
        <v>0</v>
      </c>
      <c r="E155" s="18">
        <f t="shared" si="8"/>
        <v>0</v>
      </c>
      <c r="F155" s="24"/>
    </row>
    <row r="156" spans="1:6" x14ac:dyDescent="0.25">
      <c r="A156" s="9">
        <v>633006</v>
      </c>
      <c r="B156" s="4" t="s">
        <v>60</v>
      </c>
      <c r="C156" s="18">
        <v>2000</v>
      </c>
      <c r="D156" s="18">
        <v>0</v>
      </c>
      <c r="E156" s="18">
        <f t="shared" si="8"/>
        <v>0</v>
      </c>
      <c r="F156" s="24"/>
    </row>
    <row r="157" spans="1:6" x14ac:dyDescent="0.25">
      <c r="A157" s="9">
        <v>633009</v>
      </c>
      <c r="B157" s="4" t="s">
        <v>61</v>
      </c>
      <c r="C157" s="18">
        <v>750</v>
      </c>
      <c r="D157" s="18">
        <v>0</v>
      </c>
      <c r="E157" s="18">
        <f t="shared" si="8"/>
        <v>0</v>
      </c>
      <c r="F157" s="24"/>
    </row>
    <row r="158" spans="1:6" x14ac:dyDescent="0.25">
      <c r="A158" s="9">
        <v>637004</v>
      </c>
      <c r="B158" s="4" t="s">
        <v>63</v>
      </c>
      <c r="C158" s="18">
        <v>300</v>
      </c>
      <c r="D158" s="18">
        <v>0</v>
      </c>
      <c r="E158" s="18">
        <f t="shared" si="8"/>
        <v>0</v>
      </c>
      <c r="F158" s="24"/>
    </row>
    <row r="159" spans="1:6" x14ac:dyDescent="0.25">
      <c r="A159" s="9">
        <v>637036</v>
      </c>
      <c r="B159" s="4" t="s">
        <v>133</v>
      </c>
      <c r="C159" s="18">
        <v>200</v>
      </c>
      <c r="D159" s="18">
        <v>16.88</v>
      </c>
      <c r="E159" s="18">
        <f t="shared" si="8"/>
        <v>16.88</v>
      </c>
      <c r="F159" s="24">
        <v>8</v>
      </c>
    </row>
    <row r="160" spans="1:6" x14ac:dyDescent="0.25">
      <c r="A160" s="24"/>
      <c r="B160" s="4"/>
      <c r="C160" s="18"/>
      <c r="D160" s="18"/>
      <c r="E160" s="18"/>
      <c r="F160" s="24"/>
    </row>
    <row r="161" spans="1:6" x14ac:dyDescent="0.25">
      <c r="A161" s="24"/>
      <c r="B161" s="4" t="s">
        <v>17</v>
      </c>
      <c r="C161" s="19">
        <f>SUM(C151:C160)</f>
        <v>15000</v>
      </c>
      <c r="D161" s="19">
        <f>SUM(D151:D160)</f>
        <v>4984.97</v>
      </c>
      <c r="E161" s="19">
        <f>SUM(E151:E160)</f>
        <v>4984.97</v>
      </c>
      <c r="F161" s="24">
        <v>96</v>
      </c>
    </row>
  </sheetData>
  <mergeCells count="40">
    <mergeCell ref="E76:F76"/>
    <mergeCell ref="E130:F130"/>
    <mergeCell ref="A133:A134"/>
    <mergeCell ref="B133:B134"/>
    <mergeCell ref="C133:F133"/>
    <mergeCell ref="E86:F86"/>
    <mergeCell ref="A89:A90"/>
    <mergeCell ref="B89:B90"/>
    <mergeCell ref="C89:F89"/>
    <mergeCell ref="A100:A101"/>
    <mergeCell ref="B100:B101"/>
    <mergeCell ref="C100:F100"/>
    <mergeCell ref="E97:F97"/>
    <mergeCell ref="B57:B58"/>
    <mergeCell ref="C57:F57"/>
    <mergeCell ref="E65:F65"/>
    <mergeCell ref="A68:A69"/>
    <mergeCell ref="B68:B69"/>
    <mergeCell ref="C68:F68"/>
    <mergeCell ref="A4:A5"/>
    <mergeCell ref="B4:B5"/>
    <mergeCell ref="C4:F4"/>
    <mergeCell ref="E1:F1"/>
    <mergeCell ref="E23:F23"/>
    <mergeCell ref="A26:A27"/>
    <mergeCell ref="B26:B27"/>
    <mergeCell ref="C26:F26"/>
    <mergeCell ref="E147:F147"/>
    <mergeCell ref="A149:A150"/>
    <mergeCell ref="B149:B150"/>
    <mergeCell ref="C149:F149"/>
    <mergeCell ref="A79:A80"/>
    <mergeCell ref="B79:B80"/>
    <mergeCell ref="C79:F79"/>
    <mergeCell ref="E34:F34"/>
    <mergeCell ref="A37:A38"/>
    <mergeCell ref="B37:B38"/>
    <mergeCell ref="C37:F37"/>
    <mergeCell ref="E54:F54"/>
    <mergeCell ref="A57:A5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0" sqref="E20"/>
    </sheetView>
  </sheetViews>
  <sheetFormatPr defaultRowHeight="15" x14ac:dyDescent="0.25"/>
  <cols>
    <col min="1" max="1" width="10.85546875" style="2" customWidth="1"/>
    <col min="2" max="2" width="56" customWidth="1"/>
    <col min="3" max="3" width="15.42578125" customWidth="1"/>
    <col min="4" max="4" width="15" customWidth="1"/>
    <col min="5" max="5" width="11.42578125" customWidth="1"/>
  </cols>
  <sheetData>
    <row r="1" spans="1:5" ht="20.25" x14ac:dyDescent="0.3">
      <c r="B1" s="5" t="s">
        <v>5</v>
      </c>
    </row>
    <row r="3" spans="1:5" x14ac:dyDescent="0.25">
      <c r="B3" s="32"/>
      <c r="C3" s="32"/>
      <c r="D3" s="32"/>
    </row>
    <row r="4" spans="1:5" s="8" customFormat="1" x14ac:dyDescent="0.25">
      <c r="A4" s="7" t="s">
        <v>6</v>
      </c>
      <c r="B4" s="7" t="s">
        <v>7</v>
      </c>
      <c r="C4" s="7" t="s">
        <v>9</v>
      </c>
      <c r="D4" s="7" t="s">
        <v>10</v>
      </c>
      <c r="E4" s="7" t="s">
        <v>11</v>
      </c>
    </row>
    <row r="5" spans="1:5" x14ac:dyDescent="0.25">
      <c r="A5" s="6"/>
      <c r="B5" s="4"/>
      <c r="C5" s="10"/>
      <c r="D5" s="4"/>
      <c r="E5" s="4"/>
    </row>
    <row r="6" spans="1:5" x14ac:dyDescent="0.25">
      <c r="A6" s="9">
        <v>212003</v>
      </c>
      <c r="B6" s="4" t="s">
        <v>8</v>
      </c>
      <c r="C6" s="10">
        <v>3000</v>
      </c>
      <c r="D6" s="10">
        <v>3277.5</v>
      </c>
      <c r="E6" s="6">
        <v>109</v>
      </c>
    </row>
    <row r="7" spans="1:5" x14ac:dyDescent="0.25">
      <c r="A7" s="9">
        <v>223001</v>
      </c>
      <c r="B7" s="4" t="s">
        <v>12</v>
      </c>
      <c r="C7" s="10">
        <v>0</v>
      </c>
      <c r="D7" s="10">
        <v>45.89</v>
      </c>
      <c r="E7" s="6"/>
    </row>
    <row r="8" spans="1:5" x14ac:dyDescent="0.25">
      <c r="A8" s="9">
        <v>223002</v>
      </c>
      <c r="B8" s="4" t="s">
        <v>13</v>
      </c>
      <c r="C8" s="10">
        <v>4000</v>
      </c>
      <c r="D8" s="10">
        <v>4521</v>
      </c>
      <c r="E8" s="6">
        <v>113</v>
      </c>
    </row>
    <row r="9" spans="1:5" x14ac:dyDescent="0.25">
      <c r="A9" s="9">
        <v>223002</v>
      </c>
      <c r="B9" s="4" t="s">
        <v>14</v>
      </c>
      <c r="C9" s="10">
        <v>1000</v>
      </c>
      <c r="D9" s="10">
        <v>1329</v>
      </c>
      <c r="E9" s="6">
        <v>133</v>
      </c>
    </row>
    <row r="10" spans="1:5" x14ac:dyDescent="0.25">
      <c r="A10" s="9">
        <v>223003</v>
      </c>
      <c r="B10" s="4" t="s">
        <v>15</v>
      </c>
      <c r="C10" s="10">
        <v>7000</v>
      </c>
      <c r="D10" s="10">
        <v>12065.37</v>
      </c>
      <c r="E10" s="6">
        <v>172</v>
      </c>
    </row>
    <row r="11" spans="1:5" x14ac:dyDescent="0.25">
      <c r="A11" s="6">
        <v>243</v>
      </c>
      <c r="B11" s="4" t="s">
        <v>16</v>
      </c>
      <c r="C11" s="10">
        <v>0</v>
      </c>
      <c r="D11" s="10">
        <v>8.07</v>
      </c>
      <c r="E11" s="6"/>
    </row>
    <row r="12" spans="1:5" x14ac:dyDescent="0.25">
      <c r="A12" s="9">
        <v>292006</v>
      </c>
      <c r="B12" s="4" t="s">
        <v>91</v>
      </c>
      <c r="C12" s="10">
        <v>0</v>
      </c>
      <c r="D12" s="10">
        <v>2057.69</v>
      </c>
      <c r="E12" s="6"/>
    </row>
    <row r="13" spans="1:5" x14ac:dyDescent="0.25">
      <c r="A13" s="9">
        <v>292012</v>
      </c>
      <c r="B13" s="4" t="s">
        <v>92</v>
      </c>
      <c r="C13" s="10">
        <v>0</v>
      </c>
      <c r="D13" s="10">
        <v>1221.81</v>
      </c>
      <c r="E13" s="6"/>
    </row>
    <row r="14" spans="1:5" x14ac:dyDescent="0.25">
      <c r="A14" s="9">
        <v>292017</v>
      </c>
      <c r="B14" s="4" t="s">
        <v>93</v>
      </c>
      <c r="C14" s="10">
        <v>0</v>
      </c>
      <c r="D14" s="10">
        <v>769.34</v>
      </c>
      <c r="E14" s="21"/>
    </row>
    <row r="15" spans="1:5" x14ac:dyDescent="0.25">
      <c r="A15" s="9">
        <v>311</v>
      </c>
      <c r="B15" s="4" t="s">
        <v>94</v>
      </c>
      <c r="C15" s="10">
        <v>0</v>
      </c>
      <c r="D15" s="10">
        <v>100</v>
      </c>
      <c r="E15" s="21"/>
    </row>
    <row r="16" spans="1:5" x14ac:dyDescent="0.25">
      <c r="A16" s="9">
        <v>312001</v>
      </c>
      <c r="B16" s="4" t="s">
        <v>95</v>
      </c>
      <c r="C16" s="10"/>
      <c r="D16" s="10">
        <v>11848.95</v>
      </c>
      <c r="E16" s="21"/>
    </row>
    <row r="17" spans="1:5" x14ac:dyDescent="0.25">
      <c r="A17" s="9"/>
      <c r="B17" s="4"/>
      <c r="C17" s="10"/>
      <c r="D17" s="10"/>
      <c r="E17" s="21"/>
    </row>
    <row r="18" spans="1:5" x14ac:dyDescent="0.25">
      <c r="A18" s="9"/>
      <c r="B18" s="4"/>
      <c r="C18" s="10"/>
      <c r="D18" s="10"/>
      <c r="E18" s="21"/>
    </row>
    <row r="19" spans="1:5" x14ac:dyDescent="0.25">
      <c r="A19" s="6"/>
      <c r="B19" s="4" t="s">
        <v>17</v>
      </c>
      <c r="C19" s="10">
        <f>SUM(C6:C15)</f>
        <v>15000</v>
      </c>
      <c r="D19" s="10">
        <f>SUM(D6:D16)</f>
        <v>37244.620000000003</v>
      </c>
      <c r="E19" s="6">
        <v>248</v>
      </c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34" sqref="E34"/>
    </sheetView>
  </sheetViews>
  <sheetFormatPr defaultRowHeight="15" x14ac:dyDescent="0.25"/>
  <cols>
    <col min="1" max="1" width="12.5703125" customWidth="1"/>
    <col min="2" max="2" width="32.42578125" customWidth="1"/>
    <col min="3" max="3" width="17.42578125" customWidth="1"/>
    <col min="4" max="4" width="18.28515625" customWidth="1"/>
    <col min="5" max="5" width="14" customWidth="1"/>
  </cols>
  <sheetData>
    <row r="1" spans="1:5" ht="20.25" x14ac:dyDescent="0.3">
      <c r="A1" s="2"/>
      <c r="B1" s="5" t="s">
        <v>141</v>
      </c>
    </row>
    <row r="2" spans="1:5" x14ac:dyDescent="0.25">
      <c r="A2" s="2"/>
    </row>
    <row r="3" spans="1:5" x14ac:dyDescent="0.25">
      <c r="A3" s="2"/>
      <c r="B3" s="32"/>
      <c r="C3" s="32"/>
      <c r="D3" s="32"/>
    </row>
    <row r="4" spans="1:5" s="8" customFormat="1" x14ac:dyDescent="0.25">
      <c r="A4" s="7" t="s">
        <v>6</v>
      </c>
      <c r="B4" s="7" t="s">
        <v>7</v>
      </c>
      <c r="C4" s="7" t="s">
        <v>136</v>
      </c>
      <c r="D4" s="7" t="s">
        <v>10</v>
      </c>
      <c r="E4" s="7" t="s">
        <v>137</v>
      </c>
    </row>
    <row r="5" spans="1:5" x14ac:dyDescent="0.25">
      <c r="A5" s="6"/>
      <c r="B5" s="12" t="s">
        <v>24</v>
      </c>
      <c r="C5" s="10"/>
      <c r="D5" s="4"/>
      <c r="E5" s="4"/>
    </row>
    <row r="6" spans="1:5" x14ac:dyDescent="0.25">
      <c r="A6" s="9">
        <v>111002</v>
      </c>
      <c r="B6" s="4" t="s">
        <v>135</v>
      </c>
      <c r="C6" s="10">
        <v>310798.59999999998</v>
      </c>
      <c r="D6" s="10">
        <v>299668.01</v>
      </c>
      <c r="E6" s="19">
        <f>C6-D6</f>
        <v>11130.589999999967</v>
      </c>
    </row>
    <row r="7" spans="1:5" x14ac:dyDescent="0.25">
      <c r="A7" s="9">
        <v>111002</v>
      </c>
      <c r="B7" s="4" t="s">
        <v>134</v>
      </c>
      <c r="C7" s="10">
        <v>339305.4</v>
      </c>
      <c r="D7" s="10">
        <v>331323.21999999997</v>
      </c>
      <c r="E7" s="19">
        <f t="shared" ref="E7:E18" si="0">C7-D7</f>
        <v>7982.1800000000512</v>
      </c>
    </row>
    <row r="8" spans="1:5" x14ac:dyDescent="0.25">
      <c r="A8" s="9">
        <v>111002</v>
      </c>
      <c r="B8" s="4" t="s">
        <v>22</v>
      </c>
      <c r="C8" s="10">
        <v>5642</v>
      </c>
      <c r="D8" s="10">
        <v>5642</v>
      </c>
      <c r="E8" s="19">
        <f t="shared" si="0"/>
        <v>0</v>
      </c>
    </row>
    <row r="9" spans="1:5" x14ac:dyDescent="0.25">
      <c r="A9" s="9">
        <v>111003</v>
      </c>
      <c r="B9" s="4" t="s">
        <v>18</v>
      </c>
      <c r="C9" s="10">
        <v>11520</v>
      </c>
      <c r="D9" s="10">
        <v>11520</v>
      </c>
      <c r="E9" s="19">
        <f t="shared" si="0"/>
        <v>0</v>
      </c>
    </row>
    <row r="10" spans="1:5" x14ac:dyDescent="0.25">
      <c r="A10" s="9">
        <v>111005</v>
      </c>
      <c r="B10" s="4" t="s">
        <v>19</v>
      </c>
      <c r="C10" s="10">
        <v>6664</v>
      </c>
      <c r="D10" s="10">
        <v>6649.88</v>
      </c>
      <c r="E10" s="19">
        <f t="shared" si="0"/>
        <v>14.119999999999891</v>
      </c>
    </row>
    <row r="11" spans="1:5" x14ac:dyDescent="0.25">
      <c r="A11" s="9">
        <v>111006</v>
      </c>
      <c r="B11" s="4" t="s">
        <v>21</v>
      </c>
      <c r="C11" s="10">
        <v>4346</v>
      </c>
      <c r="D11" s="10">
        <v>4346</v>
      </c>
      <c r="E11" s="19">
        <f t="shared" si="0"/>
        <v>0</v>
      </c>
    </row>
    <row r="12" spans="1:5" x14ac:dyDescent="0.25">
      <c r="A12" s="9">
        <v>111007</v>
      </c>
      <c r="B12" s="4" t="s">
        <v>20</v>
      </c>
      <c r="C12" s="10">
        <v>16815</v>
      </c>
      <c r="D12" s="10">
        <v>16815</v>
      </c>
      <c r="E12" s="19">
        <f t="shared" si="0"/>
        <v>0</v>
      </c>
    </row>
    <row r="13" spans="1:5" x14ac:dyDescent="0.25">
      <c r="A13" s="9">
        <v>111008</v>
      </c>
      <c r="B13" s="4" t="s">
        <v>23</v>
      </c>
      <c r="C13" s="10">
        <v>1843</v>
      </c>
      <c r="D13" s="10">
        <v>1843</v>
      </c>
      <c r="E13" s="19">
        <f t="shared" si="0"/>
        <v>0</v>
      </c>
    </row>
    <row r="14" spans="1:5" x14ac:dyDescent="0.25">
      <c r="A14" s="9">
        <v>111009</v>
      </c>
      <c r="B14" s="4" t="s">
        <v>124</v>
      </c>
      <c r="C14" s="10">
        <v>2240</v>
      </c>
      <c r="D14" s="10">
        <v>2240</v>
      </c>
      <c r="E14" s="19">
        <f t="shared" si="0"/>
        <v>0</v>
      </c>
    </row>
    <row r="15" spans="1:5" x14ac:dyDescent="0.25">
      <c r="A15" s="6" t="s">
        <v>139</v>
      </c>
      <c r="B15" s="4" t="s">
        <v>27</v>
      </c>
      <c r="C15" s="10">
        <v>11849</v>
      </c>
      <c r="D15" s="10">
        <v>11849</v>
      </c>
      <c r="E15" s="19">
        <f t="shared" si="0"/>
        <v>0</v>
      </c>
    </row>
    <row r="16" spans="1:5" x14ac:dyDescent="0.25">
      <c r="A16" s="6" t="s">
        <v>25</v>
      </c>
      <c r="B16" s="4" t="s">
        <v>138</v>
      </c>
      <c r="C16" s="10">
        <v>13451.5</v>
      </c>
      <c r="D16" s="10">
        <v>13451.5</v>
      </c>
      <c r="E16" s="19">
        <f t="shared" si="0"/>
        <v>0</v>
      </c>
    </row>
    <row r="17" spans="1:5" x14ac:dyDescent="0.25">
      <c r="A17" s="6">
        <v>72</v>
      </c>
      <c r="B17" s="4" t="s">
        <v>94</v>
      </c>
      <c r="C17" s="10">
        <v>100</v>
      </c>
      <c r="D17" s="10">
        <v>100</v>
      </c>
      <c r="E17" s="19">
        <f t="shared" si="0"/>
        <v>0</v>
      </c>
    </row>
    <row r="18" spans="1:5" x14ac:dyDescent="0.25">
      <c r="A18" s="6">
        <v>700</v>
      </c>
      <c r="B18" s="4" t="s">
        <v>26</v>
      </c>
      <c r="C18" s="10">
        <v>18000</v>
      </c>
      <c r="D18" s="10">
        <v>18000</v>
      </c>
      <c r="E18" s="19">
        <f t="shared" si="0"/>
        <v>0</v>
      </c>
    </row>
    <row r="19" spans="1:5" x14ac:dyDescent="0.25">
      <c r="A19" s="6"/>
      <c r="B19" s="11" t="s">
        <v>28</v>
      </c>
      <c r="C19" s="13">
        <f>SUM(C6:C18)</f>
        <v>742574.5</v>
      </c>
      <c r="D19" s="13">
        <f>SUM(D6:D18)</f>
        <v>723447.61</v>
      </c>
      <c r="E19" s="19">
        <f>SUM(E6:E18)</f>
        <v>19126.890000000018</v>
      </c>
    </row>
    <row r="22" spans="1:5" s="8" customFormat="1" x14ac:dyDescent="0.25">
      <c r="A22" s="7" t="s">
        <v>6</v>
      </c>
      <c r="B22" s="7" t="s">
        <v>7</v>
      </c>
      <c r="C22" s="7" t="s">
        <v>136</v>
      </c>
      <c r="D22" s="7" t="s">
        <v>10</v>
      </c>
      <c r="E22" s="7" t="s">
        <v>137</v>
      </c>
    </row>
    <row r="23" spans="1:5" x14ac:dyDescent="0.25">
      <c r="A23" s="6"/>
      <c r="B23" s="12" t="s">
        <v>29</v>
      </c>
      <c r="C23" s="10"/>
      <c r="D23" s="4"/>
      <c r="E23" s="30"/>
    </row>
    <row r="24" spans="1:5" x14ac:dyDescent="0.25">
      <c r="A24" s="9">
        <v>111</v>
      </c>
      <c r="B24" s="4" t="s">
        <v>30</v>
      </c>
      <c r="C24" s="10">
        <v>179285</v>
      </c>
      <c r="D24" s="10">
        <v>179285</v>
      </c>
      <c r="E24" s="30">
        <f t="shared" ref="E24:E29" si="1">C24-D24</f>
        <v>0</v>
      </c>
    </row>
    <row r="25" spans="1:5" x14ac:dyDescent="0.25">
      <c r="A25" s="9">
        <v>301</v>
      </c>
      <c r="B25" s="4" t="s">
        <v>31</v>
      </c>
      <c r="C25" s="10">
        <v>41321</v>
      </c>
      <c r="D25" s="10">
        <v>41321</v>
      </c>
      <c r="E25" s="30">
        <f t="shared" si="1"/>
        <v>0</v>
      </c>
    </row>
    <row r="26" spans="1:5" x14ac:dyDescent="0.25">
      <c r="A26" s="9">
        <v>408</v>
      </c>
      <c r="B26" s="4" t="s">
        <v>32</v>
      </c>
      <c r="C26" s="10">
        <v>60186</v>
      </c>
      <c r="D26" s="10">
        <v>60186</v>
      </c>
      <c r="E26" s="30">
        <f t="shared" si="1"/>
        <v>0</v>
      </c>
    </row>
    <row r="27" spans="1:5" x14ac:dyDescent="0.25">
      <c r="A27" s="9">
        <v>41</v>
      </c>
      <c r="B27" s="4" t="s">
        <v>33</v>
      </c>
      <c r="C27" s="10">
        <v>6000</v>
      </c>
      <c r="D27" s="10">
        <v>5245.6</v>
      </c>
      <c r="E27" s="30">
        <v>0</v>
      </c>
    </row>
    <row r="28" spans="1:5" x14ac:dyDescent="0.25">
      <c r="A28" s="9">
        <v>46</v>
      </c>
      <c r="B28" s="4" t="s">
        <v>34</v>
      </c>
      <c r="C28" s="10">
        <v>15000</v>
      </c>
      <c r="D28" s="10">
        <v>4984.97</v>
      </c>
      <c r="E28" s="30">
        <v>0</v>
      </c>
    </row>
    <row r="29" spans="1:5" x14ac:dyDescent="0.25">
      <c r="A29" s="9">
        <v>700</v>
      </c>
      <c r="B29" s="4" t="s">
        <v>140</v>
      </c>
      <c r="C29" s="10">
        <v>13742.5</v>
      </c>
      <c r="D29" s="10">
        <v>13742.15</v>
      </c>
      <c r="E29" s="30">
        <f t="shared" si="1"/>
        <v>0.3500000000003638</v>
      </c>
    </row>
    <row r="30" spans="1:5" x14ac:dyDescent="0.25">
      <c r="A30" s="6"/>
      <c r="B30" s="11" t="s">
        <v>35</v>
      </c>
      <c r="C30" s="13">
        <f>SUM(C24:C29)</f>
        <v>315534.5</v>
      </c>
      <c r="D30" s="13">
        <f>SUM(D24:D29)</f>
        <v>304764.71999999997</v>
      </c>
      <c r="E30" s="30">
        <f>SUM(E24:E29)</f>
        <v>0.3500000000003638</v>
      </c>
    </row>
    <row r="32" spans="1:5" ht="15.75" x14ac:dyDescent="0.25">
      <c r="B32" s="14" t="s">
        <v>142</v>
      </c>
      <c r="C32" s="15">
        <f>C19+C30</f>
        <v>1058109</v>
      </c>
      <c r="D32" s="15">
        <f>D19+D30</f>
        <v>1028212.33</v>
      </c>
      <c r="E32" s="15">
        <f>E19+E30</f>
        <v>19127.24000000002</v>
      </c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3" workbookViewId="0">
      <selection activeCell="D75" sqref="D75:E75"/>
    </sheetView>
  </sheetViews>
  <sheetFormatPr defaultRowHeight="15" x14ac:dyDescent="0.25"/>
  <cols>
    <col min="1" max="1" width="10.85546875" style="2" customWidth="1"/>
    <col min="2" max="2" width="40.85546875" customWidth="1"/>
    <col min="3" max="3" width="17.28515625" style="2" customWidth="1"/>
    <col min="4" max="4" width="15.42578125" style="2" customWidth="1"/>
    <col min="5" max="5" width="15" style="2" customWidth="1"/>
    <col min="6" max="6" width="11.42578125" style="2" customWidth="1"/>
  </cols>
  <sheetData>
    <row r="1" spans="1:6" ht="21" x14ac:dyDescent="0.35">
      <c r="B1" s="5" t="s">
        <v>36</v>
      </c>
      <c r="C1" s="17" t="s">
        <v>70</v>
      </c>
      <c r="E1" s="26" t="s">
        <v>96</v>
      </c>
    </row>
    <row r="4" spans="1:6" x14ac:dyDescent="0.25">
      <c r="A4" s="34" t="s">
        <v>6</v>
      </c>
      <c r="B4" s="34" t="s">
        <v>7</v>
      </c>
      <c r="C4" s="33" t="s">
        <v>37</v>
      </c>
      <c r="D4" s="33"/>
      <c r="E4" s="33"/>
      <c r="F4" s="33"/>
    </row>
    <row r="5" spans="1:6" s="8" customFormat="1" x14ac:dyDescent="0.25">
      <c r="A5" s="34"/>
      <c r="B5" s="34"/>
      <c r="C5" s="7" t="s">
        <v>38</v>
      </c>
      <c r="D5" s="7" t="s">
        <v>39</v>
      </c>
      <c r="E5" s="7" t="s">
        <v>10</v>
      </c>
      <c r="F5" s="7" t="s">
        <v>11</v>
      </c>
    </row>
    <row r="6" spans="1:6" x14ac:dyDescent="0.25">
      <c r="A6" s="6">
        <v>611</v>
      </c>
      <c r="B6" s="4" t="s">
        <v>40</v>
      </c>
      <c r="C6" s="18">
        <v>4800</v>
      </c>
      <c r="D6" s="18">
        <v>3978.62</v>
      </c>
      <c r="E6" s="18">
        <f>D6</f>
        <v>3978.62</v>
      </c>
      <c r="F6" s="6">
        <v>100</v>
      </c>
    </row>
    <row r="7" spans="1:6" x14ac:dyDescent="0.25">
      <c r="A7" s="9">
        <v>612001</v>
      </c>
      <c r="B7" s="4" t="s">
        <v>41</v>
      </c>
      <c r="C7" s="18"/>
      <c r="D7" s="18"/>
      <c r="E7" s="18">
        <f t="shared" ref="E7:E19" si="0">D7</f>
        <v>0</v>
      </c>
      <c r="F7" s="6"/>
    </row>
    <row r="8" spans="1:6" x14ac:dyDescent="0.25">
      <c r="A8" s="9">
        <v>612002</v>
      </c>
      <c r="B8" s="4" t="s">
        <v>42</v>
      </c>
      <c r="C8" s="18"/>
      <c r="D8" s="18"/>
      <c r="E8" s="18">
        <f t="shared" si="0"/>
        <v>0</v>
      </c>
      <c r="F8" s="6"/>
    </row>
    <row r="9" spans="1:6" x14ac:dyDescent="0.25">
      <c r="A9" s="6">
        <v>614</v>
      </c>
      <c r="B9" s="4" t="s">
        <v>43</v>
      </c>
      <c r="C9" s="18">
        <v>1000</v>
      </c>
      <c r="D9" s="18"/>
      <c r="E9" s="18">
        <f t="shared" si="0"/>
        <v>0</v>
      </c>
      <c r="F9" s="6"/>
    </row>
    <row r="10" spans="1:6" x14ac:dyDescent="0.25">
      <c r="A10" s="6">
        <v>621</v>
      </c>
      <c r="B10" s="4" t="s">
        <v>44</v>
      </c>
      <c r="C10" s="18">
        <v>200</v>
      </c>
      <c r="D10" s="18">
        <v>200</v>
      </c>
      <c r="E10" s="18">
        <f t="shared" si="0"/>
        <v>200</v>
      </c>
      <c r="F10" s="6">
        <v>100</v>
      </c>
    </row>
    <row r="11" spans="1:6" x14ac:dyDescent="0.25">
      <c r="A11" s="6">
        <v>623</v>
      </c>
      <c r="B11" s="4" t="s">
        <v>45</v>
      </c>
      <c r="C11" s="18">
        <v>100</v>
      </c>
      <c r="D11" s="18">
        <v>51.24</v>
      </c>
      <c r="E11" s="18">
        <f t="shared" si="0"/>
        <v>51.24</v>
      </c>
      <c r="F11" s="6">
        <v>100</v>
      </c>
    </row>
    <row r="12" spans="1:6" x14ac:dyDescent="0.25">
      <c r="A12" s="9">
        <v>625001</v>
      </c>
      <c r="B12" s="4" t="s">
        <v>46</v>
      </c>
      <c r="C12" s="18">
        <v>150</v>
      </c>
      <c r="D12" s="18">
        <v>122.57</v>
      </c>
      <c r="E12" s="18">
        <f t="shared" si="0"/>
        <v>122.57</v>
      </c>
      <c r="F12" s="6">
        <v>100</v>
      </c>
    </row>
    <row r="13" spans="1:6" x14ac:dyDescent="0.25">
      <c r="A13" s="9">
        <v>625002</v>
      </c>
      <c r="B13" s="4" t="s">
        <v>47</v>
      </c>
      <c r="C13" s="18">
        <v>900</v>
      </c>
      <c r="D13" s="18">
        <v>747</v>
      </c>
      <c r="E13" s="18">
        <f t="shared" si="0"/>
        <v>747</v>
      </c>
      <c r="F13" s="6">
        <v>100</v>
      </c>
    </row>
    <row r="14" spans="1:6" x14ac:dyDescent="0.25">
      <c r="A14" s="9">
        <v>625003</v>
      </c>
      <c r="B14" s="4" t="s">
        <v>48</v>
      </c>
      <c r="C14" s="18">
        <v>100</v>
      </c>
      <c r="D14" s="18">
        <v>70.02</v>
      </c>
      <c r="E14" s="18">
        <f t="shared" si="0"/>
        <v>70.02</v>
      </c>
      <c r="F14" s="6">
        <v>100</v>
      </c>
    </row>
    <row r="15" spans="1:6" x14ac:dyDescent="0.25">
      <c r="A15" s="9">
        <v>625004</v>
      </c>
      <c r="B15" s="4" t="s">
        <v>49</v>
      </c>
      <c r="C15" s="18">
        <v>300</v>
      </c>
      <c r="D15" s="18">
        <v>241.93</v>
      </c>
      <c r="E15" s="18">
        <f t="shared" si="0"/>
        <v>241.93</v>
      </c>
      <c r="F15" s="6">
        <v>100</v>
      </c>
    </row>
    <row r="16" spans="1:6" x14ac:dyDescent="0.25">
      <c r="A16" s="9">
        <v>625005</v>
      </c>
      <c r="B16" s="4" t="s">
        <v>50</v>
      </c>
      <c r="C16" s="18">
        <v>150</v>
      </c>
      <c r="D16" s="18">
        <v>80.62</v>
      </c>
      <c r="E16" s="18">
        <f t="shared" si="0"/>
        <v>80.62</v>
      </c>
      <c r="F16" s="6">
        <v>100</v>
      </c>
    </row>
    <row r="17" spans="1:6" x14ac:dyDescent="0.25">
      <c r="A17" s="9">
        <v>625007</v>
      </c>
      <c r="B17" s="4" t="s">
        <v>51</v>
      </c>
      <c r="C17" s="18">
        <v>150</v>
      </c>
      <c r="D17" s="18">
        <v>150</v>
      </c>
      <c r="E17" s="18">
        <f t="shared" si="0"/>
        <v>150</v>
      </c>
      <c r="F17" s="6">
        <v>100</v>
      </c>
    </row>
    <row r="18" spans="1:6" x14ac:dyDescent="0.25">
      <c r="A18" s="6">
        <v>627</v>
      </c>
      <c r="B18" s="4" t="s">
        <v>52</v>
      </c>
      <c r="C18" s="18">
        <v>50</v>
      </c>
      <c r="D18" s="18"/>
      <c r="E18" s="18">
        <f t="shared" si="0"/>
        <v>0</v>
      </c>
      <c r="F18" s="6"/>
    </row>
    <row r="19" spans="1:6" x14ac:dyDescent="0.25">
      <c r="A19" s="6"/>
      <c r="B19" s="4"/>
      <c r="C19" s="18"/>
      <c r="D19" s="18"/>
      <c r="E19" s="18">
        <f t="shared" si="0"/>
        <v>0</v>
      </c>
      <c r="F19" s="6"/>
    </row>
    <row r="20" spans="1:6" x14ac:dyDescent="0.25">
      <c r="A20" s="6"/>
      <c r="B20" s="4"/>
      <c r="C20" s="18"/>
      <c r="D20" s="18"/>
      <c r="E20" s="18"/>
      <c r="F20" s="6"/>
    </row>
    <row r="21" spans="1:6" x14ac:dyDescent="0.25">
      <c r="A21" s="6"/>
      <c r="B21" s="4" t="s">
        <v>17</v>
      </c>
      <c r="C21" s="19">
        <f>SUM(C6:C20)</f>
        <v>7900</v>
      </c>
      <c r="D21" s="19">
        <f>SUM(D6:D20)</f>
        <v>5642</v>
      </c>
      <c r="E21" s="19">
        <f>SUM(E6:E20)</f>
        <v>5642</v>
      </c>
      <c r="F21" s="6">
        <v>100</v>
      </c>
    </row>
    <row r="22" spans="1:6" x14ac:dyDescent="0.25">
      <c r="A22" s="27"/>
      <c r="B22" s="28"/>
      <c r="C22" s="29"/>
      <c r="D22" s="29"/>
      <c r="E22" s="29"/>
      <c r="F22" s="27"/>
    </row>
    <row r="23" spans="1:6" x14ac:dyDescent="0.25">
      <c r="A23" s="27"/>
      <c r="B23" s="28"/>
      <c r="C23" s="29"/>
      <c r="D23" s="29"/>
      <c r="E23" s="29"/>
      <c r="F23" s="27"/>
    </row>
    <row r="24" spans="1:6" x14ac:dyDescent="0.25">
      <c r="A24" s="27"/>
      <c r="B24" s="28"/>
      <c r="C24" s="29"/>
      <c r="D24" s="29"/>
      <c r="E24" s="29"/>
      <c r="F24" s="27"/>
    </row>
    <row r="25" spans="1:6" x14ac:dyDescent="0.25">
      <c r="A25" s="27"/>
      <c r="B25" s="28"/>
      <c r="C25" s="29"/>
      <c r="D25" s="29"/>
      <c r="E25" s="29"/>
      <c r="F25" s="27"/>
    </row>
    <row r="26" spans="1:6" x14ac:dyDescent="0.25">
      <c r="A26" s="27"/>
      <c r="B26" s="28"/>
      <c r="C26" s="29"/>
      <c r="D26" s="29"/>
      <c r="E26" s="29"/>
      <c r="F26" s="27"/>
    </row>
    <row r="27" spans="1:6" x14ac:dyDescent="0.25">
      <c r="A27" s="27"/>
      <c r="B27" s="28"/>
      <c r="C27" s="29"/>
      <c r="D27" s="29"/>
      <c r="E27" s="29"/>
      <c r="F27" s="27"/>
    </row>
    <row r="28" spans="1:6" x14ac:dyDescent="0.25">
      <c r="A28" s="27"/>
      <c r="B28" s="28"/>
      <c r="C28" s="29"/>
      <c r="D28" s="29"/>
      <c r="E28" s="29"/>
      <c r="F28" s="27"/>
    </row>
    <row r="29" spans="1:6" x14ac:dyDescent="0.25">
      <c r="A29" s="27"/>
      <c r="B29" s="28"/>
      <c r="C29" s="29"/>
      <c r="D29" s="29"/>
      <c r="E29" s="29"/>
      <c r="F29" s="27"/>
    </row>
    <row r="30" spans="1:6" x14ac:dyDescent="0.25">
      <c r="A30" s="27"/>
      <c r="B30" s="28"/>
      <c r="C30" s="29"/>
      <c r="D30" s="29"/>
      <c r="E30" s="29"/>
      <c r="F30" s="27"/>
    </row>
    <row r="31" spans="1:6" x14ac:dyDescent="0.25">
      <c r="A31" s="27"/>
      <c r="B31" s="28"/>
      <c r="C31" s="29"/>
      <c r="D31" s="29"/>
      <c r="E31" s="29"/>
      <c r="F31" s="27"/>
    </row>
    <row r="32" spans="1:6" x14ac:dyDescent="0.25">
      <c r="A32" s="27"/>
      <c r="B32" s="28"/>
      <c r="C32" s="29"/>
      <c r="D32" s="29"/>
      <c r="E32" s="29"/>
      <c r="F32" s="27"/>
    </row>
    <row r="33" spans="1:6" x14ac:dyDescent="0.25">
      <c r="A33" s="27"/>
      <c r="B33" s="28"/>
      <c r="C33" s="29"/>
      <c r="D33" s="29"/>
      <c r="E33" s="29"/>
      <c r="F33" s="27"/>
    </row>
    <row r="34" spans="1:6" x14ac:dyDescent="0.25">
      <c r="A34" s="27"/>
      <c r="B34" s="28"/>
      <c r="C34" s="29"/>
      <c r="D34" s="29"/>
      <c r="E34" s="29"/>
      <c r="F34" s="27"/>
    </row>
    <row r="35" spans="1:6" x14ac:dyDescent="0.25">
      <c r="A35" s="27"/>
      <c r="B35" s="28"/>
      <c r="C35" s="29"/>
      <c r="D35" s="29"/>
      <c r="E35" s="29"/>
      <c r="F35" s="27"/>
    </row>
    <row r="36" spans="1:6" x14ac:dyDescent="0.25">
      <c r="A36" s="27"/>
      <c r="B36" s="28"/>
      <c r="C36" s="29"/>
      <c r="D36" s="29"/>
      <c r="E36" s="29"/>
      <c r="F36" s="27"/>
    </row>
    <row r="37" spans="1:6" x14ac:dyDescent="0.25">
      <c r="A37" s="27"/>
      <c r="B37" s="28"/>
      <c r="C37" s="29"/>
      <c r="D37" s="29"/>
      <c r="E37" s="29"/>
      <c r="F37" s="27"/>
    </row>
    <row r="38" spans="1:6" ht="21" x14ac:dyDescent="0.35">
      <c r="A38" s="20"/>
      <c r="B38" s="5" t="s">
        <v>36</v>
      </c>
      <c r="C38" s="17" t="s">
        <v>70</v>
      </c>
      <c r="D38" s="20"/>
      <c r="E38" s="26" t="s">
        <v>97</v>
      </c>
      <c r="F38" s="20"/>
    </row>
    <row r="39" spans="1:6" ht="21" x14ac:dyDescent="0.35">
      <c r="A39" s="20"/>
      <c r="B39" s="5"/>
      <c r="C39" s="17"/>
      <c r="D39" s="20"/>
      <c r="E39" s="26"/>
      <c r="F39" s="20"/>
    </row>
    <row r="40" spans="1:6" x14ac:dyDescent="0.25">
      <c r="A40" s="20"/>
      <c r="C40" s="20"/>
      <c r="D40" s="20"/>
      <c r="E40" s="20"/>
      <c r="F40" s="20"/>
    </row>
    <row r="41" spans="1:6" x14ac:dyDescent="0.25">
      <c r="A41" s="34" t="s">
        <v>6</v>
      </c>
      <c r="B41" s="34" t="s">
        <v>7</v>
      </c>
      <c r="C41" s="33" t="s">
        <v>37</v>
      </c>
      <c r="D41" s="33"/>
      <c r="E41" s="33"/>
      <c r="F41" s="33"/>
    </row>
    <row r="42" spans="1:6" s="8" customFormat="1" x14ac:dyDescent="0.25">
      <c r="A42" s="34"/>
      <c r="B42" s="34"/>
      <c r="C42" s="7" t="s">
        <v>38</v>
      </c>
      <c r="D42" s="7" t="s">
        <v>39</v>
      </c>
      <c r="E42" s="7" t="s">
        <v>10</v>
      </c>
      <c r="F42" s="7" t="s">
        <v>11</v>
      </c>
    </row>
    <row r="43" spans="1:6" x14ac:dyDescent="0.25">
      <c r="A43" s="21">
        <v>611</v>
      </c>
      <c r="B43" s="4" t="s">
        <v>40</v>
      </c>
      <c r="C43" s="18">
        <v>92000</v>
      </c>
      <c r="D43" s="18">
        <v>101613.45</v>
      </c>
      <c r="E43" s="18">
        <f>D43</f>
        <v>101613.45</v>
      </c>
      <c r="F43" s="21">
        <v>100</v>
      </c>
    </row>
    <row r="44" spans="1:6" x14ac:dyDescent="0.25">
      <c r="A44" s="9">
        <v>612001</v>
      </c>
      <c r="B44" s="4" t="s">
        <v>41</v>
      </c>
      <c r="C44" s="18">
        <v>2200</v>
      </c>
      <c r="D44" s="18">
        <v>1145.49</v>
      </c>
      <c r="E44" s="18">
        <f t="shared" ref="E44:E74" si="1">D44</f>
        <v>1145.49</v>
      </c>
      <c r="F44" s="21">
        <v>100</v>
      </c>
    </row>
    <row r="45" spans="1:6" x14ac:dyDescent="0.25">
      <c r="A45" s="9">
        <v>612002</v>
      </c>
      <c r="B45" s="4" t="s">
        <v>42</v>
      </c>
      <c r="C45" s="18">
        <v>7000</v>
      </c>
      <c r="D45" s="18">
        <v>6341.04</v>
      </c>
      <c r="E45" s="18">
        <f t="shared" si="1"/>
        <v>6341.04</v>
      </c>
      <c r="F45" s="21">
        <v>100</v>
      </c>
    </row>
    <row r="46" spans="1:6" x14ac:dyDescent="0.25">
      <c r="A46" s="21">
        <v>614</v>
      </c>
      <c r="B46" s="4" t="s">
        <v>43</v>
      </c>
      <c r="C46" s="18">
        <v>8700</v>
      </c>
      <c r="D46" s="18">
        <v>12600</v>
      </c>
      <c r="E46" s="18">
        <f t="shared" si="1"/>
        <v>12600</v>
      </c>
      <c r="F46" s="21">
        <v>100</v>
      </c>
    </row>
    <row r="47" spans="1:6" x14ac:dyDescent="0.25">
      <c r="A47" s="21">
        <v>621</v>
      </c>
      <c r="B47" s="4" t="s">
        <v>44</v>
      </c>
      <c r="C47" s="18">
        <v>9000</v>
      </c>
      <c r="D47" s="18">
        <v>10929.62</v>
      </c>
      <c r="E47" s="18">
        <f t="shared" si="1"/>
        <v>10929.62</v>
      </c>
      <c r="F47" s="21">
        <v>100</v>
      </c>
    </row>
    <row r="48" spans="1:6" x14ac:dyDescent="0.25">
      <c r="A48" s="21">
        <v>623</v>
      </c>
      <c r="B48" s="4" t="s">
        <v>45</v>
      </c>
      <c r="C48" s="18">
        <v>1300</v>
      </c>
      <c r="D48" s="18">
        <v>179.26</v>
      </c>
      <c r="E48" s="18">
        <f t="shared" si="1"/>
        <v>179.26</v>
      </c>
      <c r="F48" s="21">
        <v>100</v>
      </c>
    </row>
    <row r="49" spans="1:6" x14ac:dyDescent="0.25">
      <c r="A49" s="9">
        <v>625001</v>
      </c>
      <c r="B49" s="4" t="s">
        <v>46</v>
      </c>
      <c r="C49" s="18">
        <v>1400</v>
      </c>
      <c r="D49" s="18">
        <v>1467.9</v>
      </c>
      <c r="E49" s="18">
        <f t="shared" si="1"/>
        <v>1467.9</v>
      </c>
      <c r="F49" s="21">
        <v>100</v>
      </c>
    </row>
    <row r="50" spans="1:6" x14ac:dyDescent="0.25">
      <c r="A50" s="9">
        <v>625002</v>
      </c>
      <c r="B50" s="4" t="s">
        <v>47</v>
      </c>
      <c r="C50" s="18">
        <v>15500</v>
      </c>
      <c r="D50" s="18">
        <v>15438.69</v>
      </c>
      <c r="E50" s="18">
        <f t="shared" si="1"/>
        <v>15438.69</v>
      </c>
      <c r="F50" s="21">
        <v>100</v>
      </c>
    </row>
    <row r="51" spans="1:6" x14ac:dyDescent="0.25">
      <c r="A51" s="9">
        <v>625003</v>
      </c>
      <c r="B51" s="4" t="s">
        <v>48</v>
      </c>
      <c r="C51" s="18">
        <v>1100</v>
      </c>
      <c r="D51" s="18">
        <v>854.25</v>
      </c>
      <c r="E51" s="18">
        <f t="shared" si="1"/>
        <v>854.25</v>
      </c>
      <c r="F51" s="21">
        <v>100</v>
      </c>
    </row>
    <row r="52" spans="1:6" x14ac:dyDescent="0.25">
      <c r="A52" s="9">
        <v>625004</v>
      </c>
      <c r="B52" s="4" t="s">
        <v>49</v>
      </c>
      <c r="C52" s="18">
        <v>2900</v>
      </c>
      <c r="D52" s="18">
        <v>3064.68</v>
      </c>
      <c r="E52" s="18">
        <f t="shared" si="1"/>
        <v>3064.68</v>
      </c>
      <c r="F52" s="21">
        <v>100</v>
      </c>
    </row>
    <row r="53" spans="1:6" x14ac:dyDescent="0.25">
      <c r="A53" s="9">
        <v>625005</v>
      </c>
      <c r="B53" s="4" t="s">
        <v>50</v>
      </c>
      <c r="C53" s="18">
        <v>1100</v>
      </c>
      <c r="D53" s="18">
        <v>1021.25</v>
      </c>
      <c r="E53" s="18">
        <f t="shared" si="1"/>
        <v>1021.25</v>
      </c>
      <c r="F53" s="21">
        <v>100</v>
      </c>
    </row>
    <row r="54" spans="1:6" x14ac:dyDescent="0.25">
      <c r="A54" s="9">
        <v>625007</v>
      </c>
      <c r="B54" s="4" t="s">
        <v>51</v>
      </c>
      <c r="C54" s="18">
        <v>5300</v>
      </c>
      <c r="D54" s="18">
        <v>5341.02</v>
      </c>
      <c r="E54" s="18">
        <f t="shared" si="1"/>
        <v>5341.02</v>
      </c>
      <c r="F54" s="21">
        <v>100</v>
      </c>
    </row>
    <row r="55" spans="1:6" x14ac:dyDescent="0.25">
      <c r="A55" s="21">
        <v>627</v>
      </c>
      <c r="B55" s="4" t="s">
        <v>52</v>
      </c>
      <c r="C55" s="18">
        <v>1200</v>
      </c>
      <c r="D55" s="18">
        <v>1122.18</v>
      </c>
      <c r="E55" s="18">
        <f t="shared" si="1"/>
        <v>1122.18</v>
      </c>
      <c r="F55" s="21">
        <v>100</v>
      </c>
    </row>
    <row r="56" spans="1:6" x14ac:dyDescent="0.25">
      <c r="A56" s="9">
        <v>631001</v>
      </c>
      <c r="B56" s="4" t="s">
        <v>53</v>
      </c>
      <c r="C56" s="18">
        <v>100</v>
      </c>
      <c r="D56" s="18">
        <v>73.8</v>
      </c>
      <c r="E56" s="18">
        <f t="shared" si="1"/>
        <v>73.8</v>
      </c>
      <c r="F56" s="21">
        <v>100</v>
      </c>
    </row>
    <row r="57" spans="1:6" x14ac:dyDescent="0.25">
      <c r="A57" s="9">
        <v>632001</v>
      </c>
      <c r="B57" s="4" t="s">
        <v>54</v>
      </c>
      <c r="C57" s="18">
        <v>3800</v>
      </c>
      <c r="D57" s="18">
        <v>10959.25</v>
      </c>
      <c r="E57" s="18">
        <f t="shared" si="1"/>
        <v>10959.25</v>
      </c>
      <c r="F57" s="21">
        <v>100</v>
      </c>
    </row>
    <row r="58" spans="1:6" x14ac:dyDescent="0.25">
      <c r="A58" s="9">
        <v>632002</v>
      </c>
      <c r="B58" s="4" t="s">
        <v>55</v>
      </c>
      <c r="C58" s="18">
        <v>400</v>
      </c>
      <c r="D58" s="18">
        <v>0</v>
      </c>
      <c r="E58" s="18">
        <f t="shared" si="1"/>
        <v>0</v>
      </c>
      <c r="F58" s="21"/>
    </row>
    <row r="59" spans="1:6" x14ac:dyDescent="0.25">
      <c r="A59" s="9">
        <v>632003</v>
      </c>
      <c r="B59" s="4" t="s">
        <v>56</v>
      </c>
      <c r="C59" s="18">
        <v>200</v>
      </c>
      <c r="D59" s="18">
        <v>211.49</v>
      </c>
      <c r="E59" s="18">
        <f t="shared" si="1"/>
        <v>211.49</v>
      </c>
      <c r="F59" s="21">
        <v>100</v>
      </c>
    </row>
    <row r="60" spans="1:6" x14ac:dyDescent="0.25">
      <c r="A60" s="9">
        <v>633001</v>
      </c>
      <c r="B60" s="4" t="s">
        <v>57</v>
      </c>
      <c r="C60" s="18">
        <v>500</v>
      </c>
      <c r="D60" s="18">
        <v>0</v>
      </c>
      <c r="E60" s="18">
        <v>0</v>
      </c>
      <c r="F60" s="21"/>
    </row>
    <row r="61" spans="1:6" x14ac:dyDescent="0.25">
      <c r="A61" s="9">
        <v>633002</v>
      </c>
      <c r="B61" s="4" t="s">
        <v>105</v>
      </c>
      <c r="C61" s="18">
        <v>500</v>
      </c>
      <c r="D61" s="18">
        <v>0</v>
      </c>
      <c r="E61" s="18">
        <v>0</v>
      </c>
      <c r="F61" s="21"/>
    </row>
    <row r="62" spans="1:6" x14ac:dyDescent="0.25">
      <c r="A62" s="9">
        <v>633004</v>
      </c>
      <c r="B62" s="4" t="s">
        <v>59</v>
      </c>
      <c r="C62" s="18">
        <v>500</v>
      </c>
      <c r="D62" s="18">
        <v>422.4</v>
      </c>
      <c r="E62" s="18">
        <f>D62</f>
        <v>422.4</v>
      </c>
      <c r="F62" s="21">
        <v>100</v>
      </c>
    </row>
    <row r="63" spans="1:6" x14ac:dyDescent="0.25">
      <c r="A63" s="9">
        <v>633006</v>
      </c>
      <c r="B63" s="4" t="s">
        <v>60</v>
      </c>
      <c r="C63" s="18">
        <v>1585</v>
      </c>
      <c r="D63" s="18">
        <v>682.9</v>
      </c>
      <c r="E63" s="18">
        <f t="shared" si="1"/>
        <v>682.9</v>
      </c>
      <c r="F63" s="21">
        <v>100</v>
      </c>
    </row>
    <row r="64" spans="1:6" x14ac:dyDescent="0.25">
      <c r="A64" s="9">
        <v>633009</v>
      </c>
      <c r="B64" s="4" t="s">
        <v>61</v>
      </c>
      <c r="C64" s="18">
        <v>300</v>
      </c>
      <c r="D64" s="18">
        <v>1305.46</v>
      </c>
      <c r="E64" s="18">
        <f t="shared" si="1"/>
        <v>1305.46</v>
      </c>
      <c r="F64" s="21">
        <v>100</v>
      </c>
    </row>
    <row r="65" spans="1:6" x14ac:dyDescent="0.25">
      <c r="A65" s="9">
        <v>633010</v>
      </c>
      <c r="B65" s="4" t="s">
        <v>73</v>
      </c>
      <c r="C65" s="18">
        <v>0</v>
      </c>
      <c r="D65" s="18">
        <v>257.95999999999998</v>
      </c>
      <c r="E65" s="18">
        <f t="shared" si="1"/>
        <v>257.95999999999998</v>
      </c>
      <c r="F65" s="21">
        <v>100</v>
      </c>
    </row>
    <row r="66" spans="1:6" x14ac:dyDescent="0.25">
      <c r="A66" s="9">
        <v>635004</v>
      </c>
      <c r="B66" s="4" t="s">
        <v>106</v>
      </c>
      <c r="C66" s="18">
        <v>0</v>
      </c>
      <c r="D66" s="18">
        <v>60</v>
      </c>
      <c r="E66" s="18">
        <f t="shared" si="1"/>
        <v>60</v>
      </c>
      <c r="F66" s="21">
        <v>100</v>
      </c>
    </row>
    <row r="67" spans="1:6" x14ac:dyDescent="0.25">
      <c r="A67" s="9">
        <v>635006</v>
      </c>
      <c r="B67" s="4" t="s">
        <v>107</v>
      </c>
      <c r="C67" s="18">
        <v>500</v>
      </c>
      <c r="D67" s="18">
        <v>878.04</v>
      </c>
      <c r="E67" s="18">
        <f t="shared" si="1"/>
        <v>878.04</v>
      </c>
      <c r="F67" s="21">
        <v>100</v>
      </c>
    </row>
    <row r="68" spans="1:6" x14ac:dyDescent="0.25">
      <c r="A68" s="9">
        <v>637004</v>
      </c>
      <c r="B68" s="4" t="s">
        <v>63</v>
      </c>
      <c r="C68" s="18">
        <v>500</v>
      </c>
      <c r="D68" s="18">
        <v>951.56</v>
      </c>
      <c r="E68" s="18">
        <f t="shared" si="1"/>
        <v>951.56</v>
      </c>
      <c r="F68" s="21">
        <v>100</v>
      </c>
    </row>
    <row r="69" spans="1:6" x14ac:dyDescent="0.25">
      <c r="A69" s="9">
        <v>637012</v>
      </c>
      <c r="B69" s="4" t="s">
        <v>64</v>
      </c>
      <c r="C69" s="18">
        <v>100</v>
      </c>
      <c r="D69" s="18">
        <v>179.31</v>
      </c>
      <c r="E69" s="18">
        <f t="shared" si="1"/>
        <v>179.31</v>
      </c>
      <c r="F69" s="21">
        <v>100</v>
      </c>
    </row>
    <row r="70" spans="1:6" x14ac:dyDescent="0.25">
      <c r="A70" s="9">
        <v>637014</v>
      </c>
      <c r="B70" s="4" t="s">
        <v>65</v>
      </c>
      <c r="C70" s="18">
        <v>2500</v>
      </c>
      <c r="D70" s="18">
        <v>543.49</v>
      </c>
      <c r="E70" s="18">
        <f t="shared" si="1"/>
        <v>543.49</v>
      </c>
      <c r="F70" s="21">
        <v>100</v>
      </c>
    </row>
    <row r="71" spans="1:6" x14ac:dyDescent="0.25">
      <c r="A71" s="9">
        <v>637015</v>
      </c>
      <c r="B71" s="4" t="s">
        <v>66</v>
      </c>
      <c r="C71" s="18">
        <v>500</v>
      </c>
      <c r="D71" s="18">
        <v>439.67</v>
      </c>
      <c r="E71" s="18">
        <f t="shared" si="1"/>
        <v>439.67</v>
      </c>
      <c r="F71" s="21">
        <v>100</v>
      </c>
    </row>
    <row r="72" spans="1:6" x14ac:dyDescent="0.25">
      <c r="A72" s="9">
        <v>637016</v>
      </c>
      <c r="B72" s="4" t="s">
        <v>67</v>
      </c>
      <c r="C72" s="18">
        <v>1100</v>
      </c>
      <c r="D72" s="18">
        <v>1157.07</v>
      </c>
      <c r="E72" s="18">
        <f t="shared" si="1"/>
        <v>1157.07</v>
      </c>
      <c r="F72" s="21">
        <v>100</v>
      </c>
    </row>
    <row r="73" spans="1:6" x14ac:dyDescent="0.25">
      <c r="A73" s="9">
        <v>637027</v>
      </c>
      <c r="B73" s="4" t="s">
        <v>68</v>
      </c>
      <c r="C73" s="18">
        <v>200</v>
      </c>
      <c r="D73" s="18">
        <v>0</v>
      </c>
      <c r="E73" s="18">
        <f t="shared" si="1"/>
        <v>0</v>
      </c>
      <c r="F73" s="21"/>
    </row>
    <row r="74" spans="1:6" x14ac:dyDescent="0.25">
      <c r="A74" s="9">
        <v>642015</v>
      </c>
      <c r="B74" s="4" t="s">
        <v>69</v>
      </c>
      <c r="C74" s="18">
        <v>300</v>
      </c>
      <c r="D74" s="18">
        <v>43.77</v>
      </c>
      <c r="E74" s="18">
        <f t="shared" si="1"/>
        <v>43.77</v>
      </c>
      <c r="F74" s="21">
        <v>100</v>
      </c>
    </row>
    <row r="75" spans="1:6" x14ac:dyDescent="0.25">
      <c r="A75" s="9">
        <v>717003</v>
      </c>
      <c r="B75" s="4" t="s">
        <v>108</v>
      </c>
      <c r="C75" s="18">
        <v>0</v>
      </c>
      <c r="D75" s="18"/>
      <c r="E75" s="18"/>
      <c r="F75" s="21">
        <v>100</v>
      </c>
    </row>
    <row r="76" spans="1:6" x14ac:dyDescent="0.25">
      <c r="A76" s="9"/>
      <c r="B76" s="4"/>
      <c r="C76" s="18"/>
      <c r="D76" s="18"/>
      <c r="E76" s="18"/>
      <c r="F76" s="21"/>
    </row>
    <row r="77" spans="1:6" x14ac:dyDescent="0.25">
      <c r="A77" s="9"/>
      <c r="B77" s="4"/>
      <c r="C77" s="18"/>
      <c r="D77" s="18"/>
      <c r="E77" s="18"/>
      <c r="F77" s="21"/>
    </row>
    <row r="78" spans="1:6" x14ac:dyDescent="0.25">
      <c r="A78" s="21"/>
      <c r="B78" s="4" t="s">
        <v>17</v>
      </c>
      <c r="C78" s="19">
        <f>SUM(C43:C75)</f>
        <v>162285</v>
      </c>
      <c r="D78" s="19">
        <f>SUM(D43:D75)</f>
        <v>179284.99999999994</v>
      </c>
      <c r="E78" s="19">
        <f>SUM(E43:E75)</f>
        <v>179284.99999999994</v>
      </c>
      <c r="F78" s="21">
        <v>100</v>
      </c>
    </row>
  </sheetData>
  <mergeCells count="6">
    <mergeCell ref="C4:F4"/>
    <mergeCell ref="A4:A5"/>
    <mergeCell ref="B4:B5"/>
    <mergeCell ref="A41:A42"/>
    <mergeCell ref="B41:B42"/>
    <mergeCell ref="C41:F4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0" workbookViewId="0">
      <selection activeCell="E42" sqref="E42"/>
    </sheetView>
  </sheetViews>
  <sheetFormatPr defaultRowHeight="15" x14ac:dyDescent="0.25"/>
  <cols>
    <col min="1" max="1" width="10.85546875" style="2" customWidth="1"/>
    <col min="2" max="2" width="40.85546875" customWidth="1"/>
    <col min="3" max="3" width="17.28515625" style="2" customWidth="1"/>
    <col min="4" max="4" width="15.42578125" style="2" customWidth="1"/>
    <col min="5" max="5" width="15" style="2" customWidth="1"/>
    <col min="6" max="6" width="11.42578125" style="2" customWidth="1"/>
  </cols>
  <sheetData>
    <row r="1" spans="1:6" ht="20.25" x14ac:dyDescent="0.3">
      <c r="B1" s="5" t="s">
        <v>71</v>
      </c>
      <c r="C1" s="17" t="s">
        <v>72</v>
      </c>
      <c r="F1" s="25" t="s">
        <v>98</v>
      </c>
    </row>
    <row r="4" spans="1:6" x14ac:dyDescent="0.25">
      <c r="A4" s="34" t="s">
        <v>6</v>
      </c>
      <c r="B4" s="34" t="s">
        <v>7</v>
      </c>
      <c r="C4" s="33" t="s">
        <v>37</v>
      </c>
      <c r="D4" s="33"/>
      <c r="E4" s="33"/>
      <c r="F4" s="33"/>
    </row>
    <row r="5" spans="1:6" s="8" customFormat="1" x14ac:dyDescent="0.25">
      <c r="A5" s="34"/>
      <c r="B5" s="34"/>
      <c r="C5" s="7" t="s">
        <v>38</v>
      </c>
      <c r="D5" s="7" t="s">
        <v>39</v>
      </c>
      <c r="E5" s="7" t="s">
        <v>10</v>
      </c>
      <c r="F5" s="7" t="s">
        <v>11</v>
      </c>
    </row>
    <row r="6" spans="1:6" x14ac:dyDescent="0.25">
      <c r="A6" s="6">
        <v>611</v>
      </c>
      <c r="B6" s="4" t="s">
        <v>40</v>
      </c>
      <c r="C6" s="18">
        <v>140000</v>
      </c>
      <c r="D6" s="18">
        <v>142339.6</v>
      </c>
      <c r="E6" s="18">
        <v>142160.92000000001</v>
      </c>
      <c r="F6" s="6">
        <v>100</v>
      </c>
    </row>
    <row r="7" spans="1:6" x14ac:dyDescent="0.25">
      <c r="A7" s="9">
        <v>612001</v>
      </c>
      <c r="B7" s="4" t="s">
        <v>41</v>
      </c>
      <c r="C7" s="18">
        <v>10000</v>
      </c>
      <c r="D7" s="18">
        <v>10321.5</v>
      </c>
      <c r="E7" s="18">
        <v>10227.74</v>
      </c>
      <c r="F7" s="6">
        <v>99</v>
      </c>
    </row>
    <row r="8" spans="1:6" x14ac:dyDescent="0.25">
      <c r="A8" s="9">
        <v>612002</v>
      </c>
      <c r="B8" s="4" t="s">
        <v>42</v>
      </c>
      <c r="C8" s="18">
        <v>17000</v>
      </c>
      <c r="D8" s="18">
        <v>17629.5</v>
      </c>
      <c r="E8" s="18">
        <v>16831.939999999999</v>
      </c>
      <c r="F8" s="6">
        <v>95</v>
      </c>
    </row>
    <row r="9" spans="1:6" x14ac:dyDescent="0.25">
      <c r="A9" s="6">
        <v>614</v>
      </c>
      <c r="B9" s="4" t="s">
        <v>43</v>
      </c>
      <c r="C9" s="18">
        <v>15000</v>
      </c>
      <c r="D9" s="18">
        <v>30070.5</v>
      </c>
      <c r="E9" s="18">
        <f t="shared" ref="E9:E45" si="0">D9</f>
        <v>30070.5</v>
      </c>
      <c r="F9" s="6">
        <v>100</v>
      </c>
    </row>
    <row r="10" spans="1:6" x14ac:dyDescent="0.25">
      <c r="A10" s="21">
        <v>614</v>
      </c>
      <c r="B10" s="4" t="s">
        <v>99</v>
      </c>
      <c r="C10" s="18">
        <v>0</v>
      </c>
      <c r="D10" s="18">
        <v>2578.5</v>
      </c>
      <c r="E10" s="18">
        <f>D10</f>
        <v>2578.5</v>
      </c>
      <c r="F10" s="21">
        <v>100</v>
      </c>
    </row>
    <row r="11" spans="1:6" x14ac:dyDescent="0.25">
      <c r="A11" s="6">
        <v>621</v>
      </c>
      <c r="B11" s="4" t="s">
        <v>44</v>
      </c>
      <c r="C11" s="18">
        <v>14000</v>
      </c>
      <c r="D11" s="18">
        <v>17427.04</v>
      </c>
      <c r="E11" s="18">
        <f t="shared" si="0"/>
        <v>17427.04</v>
      </c>
      <c r="F11" s="6">
        <v>100</v>
      </c>
    </row>
    <row r="12" spans="1:6" x14ac:dyDescent="0.25">
      <c r="A12" s="6">
        <v>623</v>
      </c>
      <c r="B12" s="4" t="s">
        <v>45</v>
      </c>
      <c r="C12" s="18">
        <v>4000</v>
      </c>
      <c r="D12" s="18">
        <v>3060</v>
      </c>
      <c r="E12" s="18">
        <v>3057.64</v>
      </c>
      <c r="F12" s="6">
        <v>100</v>
      </c>
    </row>
    <row r="13" spans="1:6" x14ac:dyDescent="0.25">
      <c r="A13" s="9">
        <v>625001</v>
      </c>
      <c r="B13" s="4" t="s">
        <v>46</v>
      </c>
      <c r="C13" s="18">
        <v>3000</v>
      </c>
      <c r="D13" s="18">
        <v>3262.96</v>
      </c>
      <c r="E13" s="18">
        <v>3261.83</v>
      </c>
      <c r="F13" s="6">
        <v>100</v>
      </c>
    </row>
    <row r="14" spans="1:6" x14ac:dyDescent="0.25">
      <c r="A14" s="9">
        <v>625002</v>
      </c>
      <c r="B14" s="4" t="s">
        <v>47</v>
      </c>
      <c r="C14" s="18">
        <v>25000</v>
      </c>
      <c r="D14" s="18">
        <v>27630</v>
      </c>
      <c r="E14" s="18">
        <v>27624.15</v>
      </c>
      <c r="F14" s="6">
        <v>100</v>
      </c>
    </row>
    <row r="15" spans="1:6" x14ac:dyDescent="0.25">
      <c r="A15" s="9">
        <v>625003</v>
      </c>
      <c r="B15" s="4" t="s">
        <v>48</v>
      </c>
      <c r="C15" s="18">
        <v>1500</v>
      </c>
      <c r="D15" s="18">
        <v>1700</v>
      </c>
      <c r="E15" s="18">
        <v>1689.57</v>
      </c>
      <c r="F15" s="6">
        <v>99</v>
      </c>
    </row>
    <row r="16" spans="1:6" x14ac:dyDescent="0.25">
      <c r="A16" s="9">
        <v>625004</v>
      </c>
      <c r="B16" s="4" t="s">
        <v>49</v>
      </c>
      <c r="C16" s="18">
        <v>5500</v>
      </c>
      <c r="D16" s="18">
        <v>6130</v>
      </c>
      <c r="E16" s="18">
        <v>6127.25</v>
      </c>
      <c r="F16" s="6">
        <v>100</v>
      </c>
    </row>
    <row r="17" spans="1:6" x14ac:dyDescent="0.25">
      <c r="A17" s="9">
        <v>625005</v>
      </c>
      <c r="B17" s="4" t="s">
        <v>50</v>
      </c>
      <c r="C17" s="18">
        <v>2000</v>
      </c>
      <c r="D17" s="18">
        <v>2090</v>
      </c>
      <c r="E17" s="18">
        <v>2084.17</v>
      </c>
      <c r="F17" s="6">
        <v>100</v>
      </c>
    </row>
    <row r="18" spans="1:6" x14ac:dyDescent="0.25">
      <c r="A18" s="9">
        <v>625007</v>
      </c>
      <c r="B18" s="4" t="s">
        <v>51</v>
      </c>
      <c r="C18" s="18">
        <v>8500</v>
      </c>
      <c r="D18" s="18">
        <v>9800</v>
      </c>
      <c r="E18" s="18">
        <v>9761.69</v>
      </c>
      <c r="F18" s="6">
        <v>100</v>
      </c>
    </row>
    <row r="19" spans="1:6" x14ac:dyDescent="0.25">
      <c r="A19" s="6">
        <v>627</v>
      </c>
      <c r="B19" s="4" t="s">
        <v>52</v>
      </c>
      <c r="C19" s="18">
        <v>2500</v>
      </c>
      <c r="D19" s="18">
        <v>3700</v>
      </c>
      <c r="E19" s="18">
        <v>3669.27</v>
      </c>
      <c r="F19" s="6">
        <v>99</v>
      </c>
    </row>
    <row r="20" spans="1:6" x14ac:dyDescent="0.25">
      <c r="A20" s="9">
        <v>631001</v>
      </c>
      <c r="B20" s="4" t="s">
        <v>53</v>
      </c>
      <c r="C20" s="18">
        <v>1000</v>
      </c>
      <c r="D20" s="18">
        <v>300</v>
      </c>
      <c r="E20" s="18">
        <v>241.31</v>
      </c>
      <c r="F20" s="6">
        <v>80</v>
      </c>
    </row>
    <row r="21" spans="1:6" x14ac:dyDescent="0.25">
      <c r="A21" s="9">
        <v>632001</v>
      </c>
      <c r="B21" s="4" t="s">
        <v>54</v>
      </c>
      <c r="C21" s="18">
        <v>8500</v>
      </c>
      <c r="D21" s="18">
        <v>7312</v>
      </c>
      <c r="E21" s="18">
        <v>7225.13</v>
      </c>
      <c r="F21" s="6">
        <v>99</v>
      </c>
    </row>
    <row r="22" spans="1:6" x14ac:dyDescent="0.25">
      <c r="A22" s="9">
        <v>632002</v>
      </c>
      <c r="B22" s="4" t="s">
        <v>55</v>
      </c>
      <c r="C22" s="18">
        <v>500</v>
      </c>
      <c r="D22" s="18">
        <v>500</v>
      </c>
      <c r="E22" s="18">
        <v>277.95</v>
      </c>
      <c r="F22" s="6">
        <v>56</v>
      </c>
    </row>
    <row r="23" spans="1:6" x14ac:dyDescent="0.25">
      <c r="A23" s="9">
        <v>632003</v>
      </c>
      <c r="B23" s="4" t="s">
        <v>56</v>
      </c>
      <c r="C23" s="18">
        <v>1500</v>
      </c>
      <c r="D23" s="18">
        <v>1244.25</v>
      </c>
      <c r="E23" s="18">
        <v>1244.25</v>
      </c>
      <c r="F23" s="6">
        <v>100</v>
      </c>
    </row>
    <row r="24" spans="1:6" x14ac:dyDescent="0.25">
      <c r="A24" s="9">
        <v>633001</v>
      </c>
      <c r="B24" s="4" t="s">
        <v>57</v>
      </c>
      <c r="C24" s="18">
        <v>3000</v>
      </c>
      <c r="D24" s="18">
        <v>2659.31</v>
      </c>
      <c r="E24" s="18">
        <v>2659.31</v>
      </c>
      <c r="F24" s="6">
        <v>100</v>
      </c>
    </row>
    <row r="25" spans="1:6" x14ac:dyDescent="0.25">
      <c r="A25" s="9">
        <v>633002</v>
      </c>
      <c r="B25" s="4" t="s">
        <v>58</v>
      </c>
      <c r="C25" s="18">
        <v>2000</v>
      </c>
      <c r="D25" s="18">
        <v>790</v>
      </c>
      <c r="E25" s="18">
        <v>68.5</v>
      </c>
      <c r="F25" s="6">
        <v>9</v>
      </c>
    </row>
    <row r="26" spans="1:6" x14ac:dyDescent="0.25">
      <c r="A26" s="9">
        <v>633003</v>
      </c>
      <c r="B26" s="4" t="s">
        <v>100</v>
      </c>
      <c r="C26" s="18">
        <v>1000</v>
      </c>
      <c r="D26" s="18">
        <v>0</v>
      </c>
      <c r="E26" s="18">
        <v>0</v>
      </c>
      <c r="F26" s="21"/>
    </row>
    <row r="27" spans="1:6" x14ac:dyDescent="0.25">
      <c r="A27" s="9">
        <v>633004</v>
      </c>
      <c r="B27" s="4" t="s">
        <v>59</v>
      </c>
      <c r="C27" s="18">
        <v>1000</v>
      </c>
      <c r="D27" s="18">
        <v>500</v>
      </c>
      <c r="E27" s="18">
        <v>0</v>
      </c>
      <c r="F27" s="6"/>
    </row>
    <row r="28" spans="1:6" x14ac:dyDescent="0.25">
      <c r="A28" s="9">
        <v>633006</v>
      </c>
      <c r="B28" s="4" t="s">
        <v>60</v>
      </c>
      <c r="C28" s="18">
        <v>5000</v>
      </c>
      <c r="D28" s="18">
        <v>4000</v>
      </c>
      <c r="E28" s="18">
        <v>314.17</v>
      </c>
      <c r="F28" s="6">
        <v>8</v>
      </c>
    </row>
    <row r="29" spans="1:6" x14ac:dyDescent="0.25">
      <c r="A29" s="9">
        <v>633009</v>
      </c>
      <c r="B29" s="4" t="s">
        <v>61</v>
      </c>
      <c r="C29" s="18">
        <v>1000</v>
      </c>
      <c r="D29" s="18">
        <v>500</v>
      </c>
      <c r="E29" s="18">
        <v>399.3</v>
      </c>
      <c r="F29" s="6">
        <v>80</v>
      </c>
    </row>
    <row r="30" spans="1:6" x14ac:dyDescent="0.25">
      <c r="A30" s="9">
        <v>633010</v>
      </c>
      <c r="B30" s="4" t="s">
        <v>73</v>
      </c>
      <c r="C30" s="18"/>
      <c r="D30" s="18">
        <v>0</v>
      </c>
      <c r="E30" s="18">
        <f t="shared" si="0"/>
        <v>0</v>
      </c>
      <c r="F30" s="6">
        <v>100</v>
      </c>
    </row>
    <row r="31" spans="1:6" x14ac:dyDescent="0.25">
      <c r="A31" s="9">
        <v>633013</v>
      </c>
      <c r="B31" s="4" t="s">
        <v>74</v>
      </c>
      <c r="C31" s="18">
        <v>1000</v>
      </c>
      <c r="D31" s="18">
        <v>0</v>
      </c>
      <c r="E31" s="18">
        <v>0</v>
      </c>
      <c r="F31" s="6"/>
    </row>
    <row r="32" spans="1:6" x14ac:dyDescent="0.25">
      <c r="A32" s="9">
        <v>633016</v>
      </c>
      <c r="B32" s="4" t="s">
        <v>75</v>
      </c>
      <c r="C32" s="18">
        <v>500</v>
      </c>
      <c r="D32" s="18">
        <v>0</v>
      </c>
      <c r="E32" s="18">
        <v>0</v>
      </c>
      <c r="F32" s="6"/>
    </row>
    <row r="33" spans="1:6" x14ac:dyDescent="0.25">
      <c r="A33" s="9">
        <v>635002</v>
      </c>
      <c r="B33" s="4" t="s">
        <v>76</v>
      </c>
      <c r="C33" s="18">
        <v>1000</v>
      </c>
      <c r="D33" s="18">
        <v>555.1</v>
      </c>
      <c r="E33" s="18">
        <v>555.1</v>
      </c>
      <c r="F33" s="6">
        <v>100</v>
      </c>
    </row>
    <row r="34" spans="1:6" x14ac:dyDescent="0.25">
      <c r="A34" s="9">
        <v>635004</v>
      </c>
      <c r="B34" s="4" t="s">
        <v>77</v>
      </c>
      <c r="C34" s="18">
        <v>1000</v>
      </c>
      <c r="D34" s="18">
        <v>0</v>
      </c>
      <c r="E34" s="18">
        <v>0</v>
      </c>
      <c r="F34" s="6"/>
    </row>
    <row r="35" spans="1:6" x14ac:dyDescent="0.25">
      <c r="A35" s="9">
        <v>635006</v>
      </c>
      <c r="B35" s="4" t="s">
        <v>62</v>
      </c>
      <c r="C35" s="18">
        <v>2000</v>
      </c>
      <c r="D35" s="18">
        <v>0</v>
      </c>
      <c r="E35" s="18">
        <v>0</v>
      </c>
      <c r="F35" s="6"/>
    </row>
    <row r="36" spans="1:6" x14ac:dyDescent="0.25">
      <c r="A36" s="9">
        <v>636006</v>
      </c>
      <c r="B36" s="4" t="s">
        <v>78</v>
      </c>
      <c r="C36" s="18">
        <v>0</v>
      </c>
      <c r="D36" s="18">
        <v>0</v>
      </c>
      <c r="E36" s="18">
        <f t="shared" si="0"/>
        <v>0</v>
      </c>
      <c r="F36" s="6"/>
    </row>
    <row r="37" spans="1:6" x14ac:dyDescent="0.25">
      <c r="A37" s="9">
        <v>637001</v>
      </c>
      <c r="B37" s="4" t="s">
        <v>79</v>
      </c>
      <c r="C37" s="18">
        <v>1000</v>
      </c>
      <c r="D37" s="18">
        <v>1000</v>
      </c>
      <c r="E37" s="18">
        <v>904</v>
      </c>
      <c r="F37" s="6">
        <v>90</v>
      </c>
    </row>
    <row r="38" spans="1:6" x14ac:dyDescent="0.25">
      <c r="A38" s="9">
        <v>637004</v>
      </c>
      <c r="B38" s="4" t="s">
        <v>63</v>
      </c>
      <c r="C38" s="18">
        <v>3000</v>
      </c>
      <c r="D38" s="18">
        <v>2000</v>
      </c>
      <c r="E38" s="18">
        <v>672.26</v>
      </c>
      <c r="F38" s="6">
        <v>34</v>
      </c>
    </row>
    <row r="39" spans="1:6" x14ac:dyDescent="0.25">
      <c r="A39" s="9">
        <v>637012</v>
      </c>
      <c r="B39" s="4" t="s">
        <v>64</v>
      </c>
      <c r="C39" s="18">
        <v>1500</v>
      </c>
      <c r="D39" s="18">
        <v>1500</v>
      </c>
      <c r="E39" s="18">
        <v>685.93</v>
      </c>
      <c r="F39" s="6">
        <v>46</v>
      </c>
    </row>
    <row r="40" spans="1:6" x14ac:dyDescent="0.25">
      <c r="A40" s="9">
        <v>637014</v>
      </c>
      <c r="B40" s="4" t="s">
        <v>65</v>
      </c>
      <c r="C40" s="18">
        <v>4000</v>
      </c>
      <c r="D40" s="18">
        <v>3980.29</v>
      </c>
      <c r="E40" s="18">
        <v>2940.85</v>
      </c>
      <c r="F40" s="6">
        <v>74</v>
      </c>
    </row>
    <row r="41" spans="1:6" x14ac:dyDescent="0.25">
      <c r="A41" s="9">
        <v>637015</v>
      </c>
      <c r="B41" s="4" t="s">
        <v>66</v>
      </c>
      <c r="C41" s="18">
        <v>2000</v>
      </c>
      <c r="D41" s="18">
        <v>665</v>
      </c>
      <c r="E41" s="18">
        <v>665</v>
      </c>
      <c r="F41" s="6">
        <v>100</v>
      </c>
    </row>
    <row r="42" spans="1:6" x14ac:dyDescent="0.25">
      <c r="A42" s="9">
        <v>637016</v>
      </c>
      <c r="B42" s="4" t="s">
        <v>67</v>
      </c>
      <c r="C42" s="18">
        <v>3500</v>
      </c>
      <c r="D42" s="18">
        <v>3500</v>
      </c>
      <c r="E42" s="18">
        <v>2189.69</v>
      </c>
      <c r="F42" s="6">
        <v>63</v>
      </c>
    </row>
    <row r="43" spans="1:6" x14ac:dyDescent="0.25">
      <c r="A43" s="9">
        <v>637027</v>
      </c>
      <c r="B43" s="4" t="s">
        <v>68</v>
      </c>
      <c r="C43" s="18">
        <v>1000</v>
      </c>
      <c r="D43" s="18">
        <v>1004.5</v>
      </c>
      <c r="E43" s="18">
        <v>1004.5</v>
      </c>
      <c r="F43" s="6">
        <v>100</v>
      </c>
    </row>
    <row r="44" spans="1:6" x14ac:dyDescent="0.25">
      <c r="A44" s="9">
        <v>642015</v>
      </c>
      <c r="B44" s="4" t="s">
        <v>69</v>
      </c>
      <c r="C44" s="18">
        <v>1000</v>
      </c>
      <c r="D44" s="18">
        <v>1048.55</v>
      </c>
      <c r="E44" s="18">
        <f t="shared" si="0"/>
        <v>1048.55</v>
      </c>
      <c r="F44" s="6">
        <v>100</v>
      </c>
    </row>
    <row r="45" spans="1:6" x14ac:dyDescent="0.25">
      <c r="A45" s="6">
        <v>700</v>
      </c>
      <c r="B45" s="4" t="s">
        <v>81</v>
      </c>
      <c r="C45" s="18"/>
      <c r="D45" s="18"/>
      <c r="E45" s="18">
        <f t="shared" si="0"/>
        <v>0</v>
      </c>
      <c r="F45" s="6">
        <v>0</v>
      </c>
    </row>
    <row r="46" spans="1:6" x14ac:dyDescent="0.25">
      <c r="A46" s="6"/>
      <c r="B46" s="4"/>
      <c r="C46" s="18"/>
      <c r="D46" s="18"/>
      <c r="E46" s="18"/>
      <c r="F46" s="6"/>
    </row>
    <row r="47" spans="1:6" x14ac:dyDescent="0.25">
      <c r="A47" s="6"/>
      <c r="B47" s="4" t="s">
        <v>17</v>
      </c>
      <c r="C47" s="19">
        <f>SUM(C6:C46)</f>
        <v>295000</v>
      </c>
      <c r="D47" s="19">
        <f>SUM(D6:D46)</f>
        <v>310798.59999999992</v>
      </c>
      <c r="E47" s="19">
        <f>SUM(E6:E46)</f>
        <v>299668.00999999995</v>
      </c>
      <c r="F47" s="6">
        <v>96</v>
      </c>
    </row>
  </sheetData>
  <mergeCells count="3">
    <mergeCell ref="A4:A5"/>
    <mergeCell ref="B4:B5"/>
    <mergeCell ref="C4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8" sqref="E28"/>
    </sheetView>
  </sheetViews>
  <sheetFormatPr defaultRowHeight="15" x14ac:dyDescent="0.25"/>
  <cols>
    <col min="1" max="1" width="10.85546875" style="2" customWidth="1"/>
    <col min="2" max="2" width="40.85546875" customWidth="1"/>
    <col min="3" max="3" width="17.28515625" style="2" customWidth="1"/>
    <col min="4" max="4" width="15.42578125" style="2" customWidth="1"/>
    <col min="5" max="5" width="15" style="2" customWidth="1"/>
    <col min="6" max="6" width="11.42578125" style="2" customWidth="1"/>
  </cols>
  <sheetData>
    <row r="1" spans="1:6" ht="20.25" x14ac:dyDescent="0.3">
      <c r="B1" s="5" t="s">
        <v>82</v>
      </c>
      <c r="C1" s="17" t="s">
        <v>83</v>
      </c>
      <c r="F1" s="25" t="s">
        <v>98</v>
      </c>
    </row>
    <row r="4" spans="1:6" x14ac:dyDescent="0.25">
      <c r="A4" s="34" t="s">
        <v>6</v>
      </c>
      <c r="B4" s="34" t="s">
        <v>7</v>
      </c>
      <c r="C4" s="33" t="s">
        <v>37</v>
      </c>
      <c r="D4" s="33"/>
      <c r="E4" s="33"/>
      <c r="F4" s="33"/>
    </row>
    <row r="5" spans="1:6" s="8" customFormat="1" x14ac:dyDescent="0.25">
      <c r="A5" s="34"/>
      <c r="B5" s="34"/>
      <c r="C5" s="7" t="s">
        <v>38</v>
      </c>
      <c r="D5" s="7" t="s">
        <v>39</v>
      </c>
      <c r="E5" s="7" t="s">
        <v>10</v>
      </c>
      <c r="F5" s="7" t="s">
        <v>11</v>
      </c>
    </row>
    <row r="6" spans="1:6" x14ac:dyDescent="0.25">
      <c r="A6" s="6">
        <v>611</v>
      </c>
      <c r="B6" s="4" t="s">
        <v>40</v>
      </c>
      <c r="C6" s="18">
        <v>150000</v>
      </c>
      <c r="D6" s="18">
        <v>161000.13</v>
      </c>
      <c r="E6" s="18">
        <f>D6</f>
        <v>161000.13</v>
      </c>
      <c r="F6" s="6">
        <v>100</v>
      </c>
    </row>
    <row r="7" spans="1:6" x14ac:dyDescent="0.25">
      <c r="A7" s="9">
        <v>612001</v>
      </c>
      <c r="B7" s="4" t="s">
        <v>41</v>
      </c>
      <c r="C7" s="18">
        <v>13000</v>
      </c>
      <c r="D7" s="18">
        <v>13061.58</v>
      </c>
      <c r="E7" s="18">
        <f t="shared" ref="E7:E39" si="0">D7</f>
        <v>13061.58</v>
      </c>
      <c r="F7" s="6">
        <v>100</v>
      </c>
    </row>
    <row r="8" spans="1:6" x14ac:dyDescent="0.25">
      <c r="A8" s="9">
        <v>612002</v>
      </c>
      <c r="B8" s="4" t="s">
        <v>42</v>
      </c>
      <c r="C8" s="18">
        <v>18000</v>
      </c>
      <c r="D8" s="18">
        <v>15201.69</v>
      </c>
      <c r="E8" s="18">
        <f t="shared" si="0"/>
        <v>15201.69</v>
      </c>
      <c r="F8" s="6">
        <v>100</v>
      </c>
    </row>
    <row r="9" spans="1:6" x14ac:dyDescent="0.25">
      <c r="A9" s="6">
        <v>614</v>
      </c>
      <c r="B9" s="4" t="s">
        <v>43</v>
      </c>
      <c r="C9" s="18">
        <v>14000</v>
      </c>
      <c r="D9" s="18">
        <v>33658</v>
      </c>
      <c r="E9" s="18">
        <f t="shared" si="0"/>
        <v>33658</v>
      </c>
      <c r="F9" s="6">
        <v>100</v>
      </c>
    </row>
    <row r="10" spans="1:6" x14ac:dyDescent="0.25">
      <c r="A10" s="21">
        <v>614</v>
      </c>
      <c r="B10" s="4" t="s">
        <v>99</v>
      </c>
      <c r="C10" s="18">
        <v>4000</v>
      </c>
      <c r="D10" s="18">
        <v>839</v>
      </c>
      <c r="E10" s="18">
        <f t="shared" si="0"/>
        <v>839</v>
      </c>
      <c r="F10" s="21">
        <v>100</v>
      </c>
    </row>
    <row r="11" spans="1:6" x14ac:dyDescent="0.25">
      <c r="A11" s="6">
        <v>621</v>
      </c>
      <c r="B11" s="4" t="s">
        <v>44</v>
      </c>
      <c r="C11" s="18">
        <v>17000</v>
      </c>
      <c r="D11" s="18">
        <v>19677.12</v>
      </c>
      <c r="E11" s="18">
        <f t="shared" si="0"/>
        <v>19677.12</v>
      </c>
      <c r="F11" s="6">
        <v>100</v>
      </c>
    </row>
    <row r="12" spans="1:6" x14ac:dyDescent="0.25">
      <c r="A12" s="6">
        <v>623</v>
      </c>
      <c r="B12" s="4" t="s">
        <v>45</v>
      </c>
      <c r="C12" s="18">
        <v>5000</v>
      </c>
      <c r="D12" s="18">
        <v>3525.24</v>
      </c>
      <c r="E12" s="18">
        <f t="shared" si="0"/>
        <v>3525.24</v>
      </c>
      <c r="F12" s="6">
        <v>100</v>
      </c>
    </row>
    <row r="13" spans="1:6" x14ac:dyDescent="0.25">
      <c r="A13" s="9">
        <v>625001</v>
      </c>
      <c r="B13" s="4" t="s">
        <v>46</v>
      </c>
      <c r="C13" s="18">
        <v>3000</v>
      </c>
      <c r="D13" s="18">
        <v>3245.71</v>
      </c>
      <c r="E13" s="18">
        <f t="shared" si="0"/>
        <v>3245.71</v>
      </c>
      <c r="F13" s="6">
        <v>100</v>
      </c>
    </row>
    <row r="14" spans="1:6" x14ac:dyDescent="0.25">
      <c r="A14" s="9">
        <v>625002</v>
      </c>
      <c r="B14" s="4" t="s">
        <v>47</v>
      </c>
      <c r="C14" s="18">
        <v>30000</v>
      </c>
      <c r="D14" s="18">
        <v>31938</v>
      </c>
      <c r="E14" s="18">
        <f t="shared" si="0"/>
        <v>31938</v>
      </c>
      <c r="F14" s="6">
        <v>100</v>
      </c>
    </row>
    <row r="15" spans="1:6" x14ac:dyDescent="0.25">
      <c r="A15" s="9">
        <v>625003</v>
      </c>
      <c r="B15" s="4" t="s">
        <v>48</v>
      </c>
      <c r="C15" s="18">
        <v>2000</v>
      </c>
      <c r="D15" s="18">
        <v>1887.15</v>
      </c>
      <c r="E15" s="18">
        <f t="shared" si="0"/>
        <v>1887.15</v>
      </c>
      <c r="F15" s="6">
        <v>100</v>
      </c>
    </row>
    <row r="16" spans="1:6" x14ac:dyDescent="0.25">
      <c r="A16" s="9">
        <v>625004</v>
      </c>
      <c r="B16" s="4" t="s">
        <v>49</v>
      </c>
      <c r="C16" s="18">
        <v>6000</v>
      </c>
      <c r="D16" s="18">
        <v>6754.59</v>
      </c>
      <c r="E16" s="18">
        <f t="shared" si="0"/>
        <v>6754.59</v>
      </c>
      <c r="F16" s="6">
        <v>100</v>
      </c>
    </row>
    <row r="17" spans="1:6" x14ac:dyDescent="0.25">
      <c r="A17" s="9">
        <v>625005</v>
      </c>
      <c r="B17" s="4" t="s">
        <v>50</v>
      </c>
      <c r="C17" s="18">
        <v>2000</v>
      </c>
      <c r="D17" s="18">
        <v>2152.25</v>
      </c>
      <c r="E17" s="18">
        <f t="shared" si="0"/>
        <v>2152.25</v>
      </c>
      <c r="F17" s="6">
        <v>100</v>
      </c>
    </row>
    <row r="18" spans="1:6" x14ac:dyDescent="0.25">
      <c r="A18" s="9">
        <v>625007</v>
      </c>
      <c r="B18" s="4" t="s">
        <v>51</v>
      </c>
      <c r="C18" s="18">
        <v>10000</v>
      </c>
      <c r="D18" s="18">
        <v>11288.82</v>
      </c>
      <c r="E18" s="18">
        <f t="shared" si="0"/>
        <v>11288.82</v>
      </c>
      <c r="F18" s="6">
        <v>100</v>
      </c>
    </row>
    <row r="19" spans="1:6" x14ac:dyDescent="0.25">
      <c r="A19" s="6">
        <v>627</v>
      </c>
      <c r="B19" s="4" t="s">
        <v>52</v>
      </c>
      <c r="C19" s="18">
        <v>3000</v>
      </c>
      <c r="D19" s="18">
        <v>3146.06</v>
      </c>
      <c r="E19" s="18">
        <f t="shared" si="0"/>
        <v>3146.06</v>
      </c>
      <c r="F19" s="6">
        <v>100</v>
      </c>
    </row>
    <row r="20" spans="1:6" x14ac:dyDescent="0.25">
      <c r="A20" s="9">
        <v>631001</v>
      </c>
      <c r="B20" s="4" t="s">
        <v>53</v>
      </c>
      <c r="C20" s="18">
        <v>1000</v>
      </c>
      <c r="D20" s="18">
        <v>1000</v>
      </c>
      <c r="E20" s="18">
        <v>801.84</v>
      </c>
      <c r="F20" s="6">
        <v>80</v>
      </c>
    </row>
    <row r="21" spans="1:6" x14ac:dyDescent="0.25">
      <c r="A21" s="9">
        <v>632001</v>
      </c>
      <c r="B21" s="4" t="s">
        <v>54</v>
      </c>
      <c r="C21" s="18">
        <v>4000</v>
      </c>
      <c r="D21" s="18">
        <v>4945</v>
      </c>
      <c r="E21" s="18">
        <v>3963.45</v>
      </c>
      <c r="F21" s="6">
        <v>80</v>
      </c>
    </row>
    <row r="22" spans="1:6" x14ac:dyDescent="0.25">
      <c r="A22" s="9">
        <v>632002</v>
      </c>
      <c r="B22" s="4" t="s">
        <v>55</v>
      </c>
      <c r="C22" s="18">
        <v>500</v>
      </c>
      <c r="D22" s="18">
        <v>500</v>
      </c>
      <c r="E22" s="18">
        <f t="shared" si="0"/>
        <v>500</v>
      </c>
      <c r="F22" s="6">
        <v>100</v>
      </c>
    </row>
    <row r="23" spans="1:6" x14ac:dyDescent="0.25">
      <c r="A23" s="9">
        <v>632003</v>
      </c>
      <c r="B23" s="4" t="s">
        <v>56</v>
      </c>
      <c r="C23" s="18">
        <v>1000</v>
      </c>
      <c r="D23" s="18">
        <v>1373.08</v>
      </c>
      <c r="E23" s="18">
        <f t="shared" si="0"/>
        <v>1373.08</v>
      </c>
      <c r="F23" s="6">
        <v>100</v>
      </c>
    </row>
    <row r="24" spans="1:6" x14ac:dyDescent="0.25">
      <c r="A24" s="9">
        <v>633001</v>
      </c>
      <c r="B24" s="4" t="s">
        <v>57</v>
      </c>
      <c r="C24" s="18">
        <v>0</v>
      </c>
      <c r="D24" s="18">
        <v>1761.6</v>
      </c>
      <c r="E24" s="18">
        <f t="shared" si="0"/>
        <v>1761.6</v>
      </c>
      <c r="F24" s="21">
        <v>100</v>
      </c>
    </row>
    <row r="25" spans="1:6" x14ac:dyDescent="0.25">
      <c r="A25" s="9">
        <v>633003</v>
      </c>
      <c r="B25" s="4" t="s">
        <v>100</v>
      </c>
      <c r="C25" s="18">
        <v>1000</v>
      </c>
      <c r="D25" s="18">
        <v>889.73</v>
      </c>
      <c r="E25" s="18">
        <v>0</v>
      </c>
      <c r="F25" s="6"/>
    </row>
    <row r="26" spans="1:6" x14ac:dyDescent="0.25">
      <c r="A26" s="9">
        <v>633004</v>
      </c>
      <c r="B26" s="4" t="s">
        <v>59</v>
      </c>
      <c r="C26" s="18">
        <v>1000</v>
      </c>
      <c r="D26" s="18">
        <v>0</v>
      </c>
      <c r="E26" s="18">
        <f t="shared" si="0"/>
        <v>0</v>
      </c>
      <c r="F26" s="6"/>
    </row>
    <row r="27" spans="1:6" x14ac:dyDescent="0.25">
      <c r="A27" s="9">
        <v>633006</v>
      </c>
      <c r="B27" s="4" t="s">
        <v>60</v>
      </c>
      <c r="C27" s="18">
        <v>2000</v>
      </c>
      <c r="D27" s="18">
        <v>2077.75</v>
      </c>
      <c r="E27" s="18">
        <v>1277.75</v>
      </c>
      <c r="F27" s="6">
        <v>100</v>
      </c>
    </row>
    <row r="28" spans="1:6" x14ac:dyDescent="0.25">
      <c r="A28" s="9">
        <v>633009</v>
      </c>
      <c r="B28" s="4" t="s">
        <v>61</v>
      </c>
      <c r="C28" s="18">
        <v>1000</v>
      </c>
      <c r="D28" s="18">
        <v>974.8</v>
      </c>
      <c r="E28" s="18">
        <v>152.1</v>
      </c>
      <c r="F28" s="6">
        <v>16</v>
      </c>
    </row>
    <row r="29" spans="1:6" x14ac:dyDescent="0.25">
      <c r="A29" s="9">
        <v>633013</v>
      </c>
      <c r="B29" s="4" t="s">
        <v>101</v>
      </c>
      <c r="C29" s="18">
        <v>1000</v>
      </c>
      <c r="D29" s="18">
        <v>1000</v>
      </c>
      <c r="E29" s="18">
        <v>613</v>
      </c>
      <c r="F29" s="6">
        <v>61</v>
      </c>
    </row>
    <row r="30" spans="1:6" x14ac:dyDescent="0.25">
      <c r="A30" s="9">
        <v>635002</v>
      </c>
      <c r="B30" s="4" t="s">
        <v>102</v>
      </c>
      <c r="C30" s="18">
        <v>0</v>
      </c>
      <c r="D30" s="18">
        <v>0</v>
      </c>
      <c r="E30" s="18">
        <f t="shared" si="0"/>
        <v>0</v>
      </c>
      <c r="F30" s="6"/>
    </row>
    <row r="31" spans="1:6" x14ac:dyDescent="0.25">
      <c r="A31" s="9">
        <v>635004</v>
      </c>
      <c r="B31" s="4" t="s">
        <v>77</v>
      </c>
      <c r="C31" s="18">
        <v>1000</v>
      </c>
      <c r="D31" s="18">
        <v>2377.48</v>
      </c>
      <c r="E31" s="18">
        <f t="shared" si="0"/>
        <v>2377.48</v>
      </c>
      <c r="F31" s="6">
        <v>100</v>
      </c>
    </row>
    <row r="32" spans="1:6" x14ac:dyDescent="0.25">
      <c r="A32" s="9">
        <v>635006</v>
      </c>
      <c r="B32" s="4" t="s">
        <v>62</v>
      </c>
      <c r="C32" s="18">
        <v>1500</v>
      </c>
      <c r="D32" s="18">
        <v>929.53</v>
      </c>
      <c r="E32" s="18">
        <v>0</v>
      </c>
      <c r="F32" s="6"/>
    </row>
    <row r="33" spans="1:6" x14ac:dyDescent="0.25">
      <c r="A33" s="9">
        <v>636002</v>
      </c>
      <c r="B33" s="4" t="s">
        <v>103</v>
      </c>
      <c r="C33" s="18">
        <v>0</v>
      </c>
      <c r="D33" s="18">
        <v>25.2</v>
      </c>
      <c r="E33" s="18">
        <f>D33</f>
        <v>25.2</v>
      </c>
      <c r="F33" s="21">
        <v>100</v>
      </c>
    </row>
    <row r="34" spans="1:6" x14ac:dyDescent="0.25">
      <c r="A34" s="9">
        <v>637001</v>
      </c>
      <c r="B34" s="4" t="s">
        <v>79</v>
      </c>
      <c r="C34" s="18">
        <v>1000</v>
      </c>
      <c r="D34" s="18">
        <v>1000</v>
      </c>
      <c r="E34" s="18">
        <v>223</v>
      </c>
      <c r="F34" s="6">
        <v>22</v>
      </c>
    </row>
    <row r="35" spans="1:6" x14ac:dyDescent="0.25">
      <c r="A35" s="9">
        <v>637004</v>
      </c>
      <c r="B35" s="4" t="s">
        <v>63</v>
      </c>
      <c r="C35" s="18">
        <v>2000</v>
      </c>
      <c r="D35" s="18">
        <v>2000</v>
      </c>
      <c r="E35" s="18">
        <v>1050.31</v>
      </c>
      <c r="F35" s="6">
        <v>53</v>
      </c>
    </row>
    <row r="36" spans="1:6" x14ac:dyDescent="0.25">
      <c r="A36" s="9">
        <v>637012</v>
      </c>
      <c r="B36" s="4" t="s">
        <v>64</v>
      </c>
      <c r="C36" s="18">
        <v>1000</v>
      </c>
      <c r="D36" s="18">
        <v>1000</v>
      </c>
      <c r="E36" s="18">
        <v>0</v>
      </c>
      <c r="F36" s="6"/>
    </row>
    <row r="37" spans="1:6" x14ac:dyDescent="0.25">
      <c r="A37" s="9">
        <v>637014</v>
      </c>
      <c r="B37" s="4" t="s">
        <v>65</v>
      </c>
      <c r="C37" s="18">
        <v>5000</v>
      </c>
      <c r="D37" s="18">
        <v>5146.21</v>
      </c>
      <c r="E37" s="18">
        <f t="shared" si="0"/>
        <v>5146.21</v>
      </c>
      <c r="F37" s="6">
        <v>100</v>
      </c>
    </row>
    <row r="38" spans="1:6" x14ac:dyDescent="0.25">
      <c r="A38" s="9">
        <v>637015</v>
      </c>
      <c r="B38" s="4" t="s">
        <v>66</v>
      </c>
      <c r="C38" s="18">
        <v>0</v>
      </c>
      <c r="D38" s="18">
        <v>531.07000000000005</v>
      </c>
      <c r="E38" s="18">
        <f t="shared" si="0"/>
        <v>531.07000000000005</v>
      </c>
      <c r="F38" s="6">
        <v>100</v>
      </c>
    </row>
    <row r="39" spans="1:6" x14ac:dyDescent="0.25">
      <c r="A39" s="9">
        <v>637016</v>
      </c>
      <c r="B39" s="4" t="s">
        <v>67</v>
      </c>
      <c r="C39" s="18">
        <v>2000</v>
      </c>
      <c r="D39" s="18">
        <v>2398.61</v>
      </c>
      <c r="E39" s="18">
        <f t="shared" si="0"/>
        <v>2398.61</v>
      </c>
      <c r="F39" s="6">
        <v>100</v>
      </c>
    </row>
    <row r="40" spans="1:6" x14ac:dyDescent="0.25">
      <c r="A40" s="9">
        <v>637027</v>
      </c>
      <c r="B40" s="4" t="s">
        <v>68</v>
      </c>
      <c r="C40" s="18">
        <v>1000</v>
      </c>
      <c r="D40" s="18">
        <v>1000</v>
      </c>
      <c r="E40" s="18">
        <v>863.15</v>
      </c>
      <c r="F40" s="6">
        <v>100</v>
      </c>
    </row>
    <row r="41" spans="1:6" x14ac:dyDescent="0.25">
      <c r="A41" s="9">
        <v>642015</v>
      </c>
      <c r="B41" s="4" t="s">
        <v>69</v>
      </c>
      <c r="C41" s="18">
        <v>1000</v>
      </c>
      <c r="D41" s="18">
        <v>1000</v>
      </c>
      <c r="E41" s="18">
        <v>890.03</v>
      </c>
      <c r="F41" s="6">
        <v>89</v>
      </c>
    </row>
    <row r="42" spans="1:6" x14ac:dyDescent="0.25">
      <c r="A42" s="6"/>
      <c r="B42" s="4"/>
      <c r="C42" s="18"/>
      <c r="D42" s="18"/>
      <c r="E42" s="18"/>
      <c r="F42" s="6"/>
    </row>
    <row r="43" spans="1:6" x14ac:dyDescent="0.25">
      <c r="A43" s="6"/>
      <c r="B43" s="4" t="s">
        <v>17</v>
      </c>
      <c r="C43" s="19">
        <f>SUM(C6:C42)</f>
        <v>305000</v>
      </c>
      <c r="D43" s="19">
        <f>SUM(D6:D42)</f>
        <v>339305.4</v>
      </c>
      <c r="E43" s="19">
        <f>SUM(E6:E42)</f>
        <v>331323.22000000009</v>
      </c>
      <c r="F43" s="6">
        <v>98</v>
      </c>
    </row>
  </sheetData>
  <mergeCells count="3">
    <mergeCell ref="A4:A5"/>
    <mergeCell ref="B4:B5"/>
    <mergeCell ref="C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38" sqref="D38"/>
    </sheetView>
  </sheetViews>
  <sheetFormatPr defaultRowHeight="15" x14ac:dyDescent="0.25"/>
  <cols>
    <col min="1" max="1" width="10.85546875" style="3" customWidth="1"/>
    <col min="2" max="2" width="40.85546875" customWidth="1"/>
    <col min="3" max="3" width="17.28515625" style="3" customWidth="1"/>
    <col min="4" max="4" width="15.42578125" style="3" customWidth="1"/>
    <col min="5" max="5" width="15" style="3" customWidth="1"/>
    <col min="6" max="6" width="11.42578125" style="3" customWidth="1"/>
  </cols>
  <sheetData>
    <row r="1" spans="1:6" ht="20.25" x14ac:dyDescent="0.3">
      <c r="B1" s="5" t="s">
        <v>84</v>
      </c>
      <c r="C1" s="17" t="s">
        <v>85</v>
      </c>
    </row>
    <row r="4" spans="1:6" x14ac:dyDescent="0.25">
      <c r="A4" s="34" t="s">
        <v>6</v>
      </c>
      <c r="B4" s="34" t="s">
        <v>7</v>
      </c>
      <c r="C4" s="33" t="s">
        <v>37</v>
      </c>
      <c r="D4" s="33"/>
      <c r="E4" s="33"/>
      <c r="F4" s="33"/>
    </row>
    <row r="5" spans="1:6" s="8" customFormat="1" x14ac:dyDescent="0.25">
      <c r="A5" s="34"/>
      <c r="B5" s="34"/>
      <c r="C5" s="7" t="s">
        <v>38</v>
      </c>
      <c r="D5" s="7" t="s">
        <v>39</v>
      </c>
      <c r="E5" s="7" t="s">
        <v>10</v>
      </c>
      <c r="F5" s="7" t="s">
        <v>11</v>
      </c>
    </row>
    <row r="6" spans="1:6" x14ac:dyDescent="0.25">
      <c r="A6" s="16">
        <v>611</v>
      </c>
      <c r="B6" s="4" t="s">
        <v>40</v>
      </c>
      <c r="C6" s="18">
        <v>15500</v>
      </c>
      <c r="D6" s="18">
        <v>16315.74</v>
      </c>
      <c r="E6" s="18">
        <f>D6</f>
        <v>16315.74</v>
      </c>
      <c r="F6" s="16">
        <v>100</v>
      </c>
    </row>
    <row r="7" spans="1:6" x14ac:dyDescent="0.25">
      <c r="A7" s="9">
        <v>612001</v>
      </c>
      <c r="B7" s="4" t="s">
        <v>41</v>
      </c>
      <c r="C7" s="18">
        <v>500</v>
      </c>
      <c r="D7" s="18">
        <v>178.19</v>
      </c>
      <c r="E7" s="18">
        <f t="shared" ref="E7:E37" si="0">D7</f>
        <v>178.19</v>
      </c>
      <c r="F7" s="16">
        <v>100</v>
      </c>
    </row>
    <row r="8" spans="1:6" x14ac:dyDescent="0.25">
      <c r="A8" s="16">
        <v>614</v>
      </c>
      <c r="B8" s="4" t="s">
        <v>43</v>
      </c>
      <c r="C8" s="18">
        <v>2000</v>
      </c>
      <c r="D8" s="18">
        <v>1820</v>
      </c>
      <c r="E8" s="18">
        <f t="shared" si="0"/>
        <v>1820</v>
      </c>
      <c r="F8" s="16">
        <v>100</v>
      </c>
    </row>
    <row r="9" spans="1:6" x14ac:dyDescent="0.25">
      <c r="A9" s="21">
        <v>614</v>
      </c>
      <c r="B9" s="4" t="s">
        <v>99</v>
      </c>
      <c r="C9" s="18">
        <v>0</v>
      </c>
      <c r="D9" s="18">
        <v>652.5</v>
      </c>
      <c r="E9" s="18">
        <f t="shared" si="0"/>
        <v>652.5</v>
      </c>
      <c r="F9" s="21">
        <v>100</v>
      </c>
    </row>
    <row r="10" spans="1:6" x14ac:dyDescent="0.25">
      <c r="A10" s="16">
        <v>621</v>
      </c>
      <c r="B10" s="4" t="s">
        <v>44</v>
      </c>
      <c r="C10" s="18">
        <v>2000</v>
      </c>
      <c r="D10" s="18">
        <v>1961.2</v>
      </c>
      <c r="E10" s="18">
        <f t="shared" si="0"/>
        <v>1961.2</v>
      </c>
      <c r="F10" s="16">
        <v>100</v>
      </c>
    </row>
    <row r="11" spans="1:6" x14ac:dyDescent="0.25">
      <c r="A11" s="16">
        <v>623</v>
      </c>
      <c r="B11" s="4" t="s">
        <v>45</v>
      </c>
      <c r="C11" s="18">
        <v>300</v>
      </c>
      <c r="D11" s="18">
        <v>41.24</v>
      </c>
      <c r="E11" s="18">
        <f t="shared" si="0"/>
        <v>41.24</v>
      </c>
      <c r="F11" s="16">
        <v>100</v>
      </c>
    </row>
    <row r="12" spans="1:6" x14ac:dyDescent="0.25">
      <c r="A12" s="9">
        <v>625001</v>
      </c>
      <c r="B12" s="4" t="s">
        <v>46</v>
      </c>
      <c r="C12" s="18">
        <v>300</v>
      </c>
      <c r="D12" s="18">
        <v>236.87</v>
      </c>
      <c r="E12" s="18">
        <f t="shared" si="0"/>
        <v>236.87</v>
      </c>
      <c r="F12" s="16">
        <v>100</v>
      </c>
    </row>
    <row r="13" spans="1:6" x14ac:dyDescent="0.25">
      <c r="A13" s="9">
        <v>625002</v>
      </c>
      <c r="B13" s="4" t="s">
        <v>47</v>
      </c>
      <c r="C13" s="18">
        <v>2200</v>
      </c>
      <c r="D13" s="18">
        <v>2663.65</v>
      </c>
      <c r="E13" s="18">
        <f t="shared" si="0"/>
        <v>2663.65</v>
      </c>
      <c r="F13" s="16">
        <v>100</v>
      </c>
    </row>
    <row r="14" spans="1:6" x14ac:dyDescent="0.25">
      <c r="A14" s="9">
        <v>625003</v>
      </c>
      <c r="B14" s="4" t="s">
        <v>48</v>
      </c>
      <c r="C14" s="18">
        <v>200</v>
      </c>
      <c r="D14" s="18">
        <v>152.1</v>
      </c>
      <c r="E14" s="18">
        <f t="shared" si="0"/>
        <v>152.1</v>
      </c>
      <c r="F14" s="16">
        <v>100</v>
      </c>
    </row>
    <row r="15" spans="1:6" x14ac:dyDescent="0.25">
      <c r="A15" s="9">
        <v>625004</v>
      </c>
      <c r="B15" s="4" t="s">
        <v>49</v>
      </c>
      <c r="C15" s="18">
        <v>500</v>
      </c>
      <c r="D15" s="18">
        <v>570.67999999999995</v>
      </c>
      <c r="E15" s="18">
        <f t="shared" si="0"/>
        <v>570.67999999999995</v>
      </c>
      <c r="F15" s="16">
        <v>100</v>
      </c>
    </row>
    <row r="16" spans="1:6" x14ac:dyDescent="0.25">
      <c r="A16" s="9">
        <v>625005</v>
      </c>
      <c r="B16" s="4" t="s">
        <v>50</v>
      </c>
      <c r="C16" s="18">
        <v>200</v>
      </c>
      <c r="D16" s="18">
        <v>190.16</v>
      </c>
      <c r="E16" s="18">
        <f t="shared" si="0"/>
        <v>190.16</v>
      </c>
      <c r="F16" s="16">
        <v>100</v>
      </c>
    </row>
    <row r="17" spans="1:6" x14ac:dyDescent="0.25">
      <c r="A17" s="9">
        <v>625007</v>
      </c>
      <c r="B17" s="4" t="s">
        <v>51</v>
      </c>
      <c r="C17" s="18">
        <v>600</v>
      </c>
      <c r="D17" s="18">
        <v>903.63</v>
      </c>
      <c r="E17" s="18">
        <f t="shared" si="0"/>
        <v>903.63</v>
      </c>
      <c r="F17" s="16">
        <v>100</v>
      </c>
    </row>
    <row r="18" spans="1:6" x14ac:dyDescent="0.25">
      <c r="A18" s="16">
        <v>627</v>
      </c>
      <c r="B18" s="4" t="s">
        <v>52</v>
      </c>
      <c r="C18" s="18">
        <v>310</v>
      </c>
      <c r="D18" s="18">
        <v>367.2</v>
      </c>
      <c r="E18" s="18">
        <f t="shared" si="0"/>
        <v>367.2</v>
      </c>
      <c r="F18" s="16">
        <v>100</v>
      </c>
    </row>
    <row r="19" spans="1:6" x14ac:dyDescent="0.25">
      <c r="A19" s="9">
        <v>631001</v>
      </c>
      <c r="B19" s="4" t="s">
        <v>53</v>
      </c>
      <c r="C19" s="18">
        <v>100</v>
      </c>
      <c r="D19" s="18">
        <v>0</v>
      </c>
      <c r="E19" s="18">
        <v>0</v>
      </c>
      <c r="F19" s="21"/>
    </row>
    <row r="20" spans="1:6" x14ac:dyDescent="0.25">
      <c r="A20" s="9">
        <v>632001</v>
      </c>
      <c r="B20" s="4" t="s">
        <v>54</v>
      </c>
      <c r="C20" s="18">
        <v>5000</v>
      </c>
      <c r="D20" s="18">
        <v>4679.21</v>
      </c>
      <c r="E20" s="18">
        <f t="shared" si="0"/>
        <v>4679.21</v>
      </c>
      <c r="F20" s="16">
        <v>100</v>
      </c>
    </row>
    <row r="21" spans="1:6" x14ac:dyDescent="0.25">
      <c r="A21" s="9">
        <v>632002</v>
      </c>
      <c r="B21" s="4" t="s">
        <v>55</v>
      </c>
      <c r="C21" s="18">
        <v>400</v>
      </c>
      <c r="D21" s="18">
        <v>377.46</v>
      </c>
      <c r="E21" s="18">
        <f t="shared" si="0"/>
        <v>377.46</v>
      </c>
      <c r="F21" s="16">
        <v>100</v>
      </c>
    </row>
    <row r="22" spans="1:6" x14ac:dyDescent="0.25">
      <c r="A22" s="9">
        <v>632003</v>
      </c>
      <c r="B22" s="4" t="s">
        <v>109</v>
      </c>
      <c r="C22" s="18">
        <v>100</v>
      </c>
      <c r="D22" s="18">
        <v>262.27</v>
      </c>
      <c r="E22" s="18">
        <f t="shared" si="0"/>
        <v>262.27</v>
      </c>
      <c r="F22" s="21">
        <v>100</v>
      </c>
    </row>
    <row r="23" spans="1:6" x14ac:dyDescent="0.25">
      <c r="A23" s="9">
        <v>633001</v>
      </c>
      <c r="B23" s="4" t="s">
        <v>57</v>
      </c>
      <c r="C23" s="18">
        <v>1300</v>
      </c>
      <c r="D23" s="18">
        <v>0</v>
      </c>
      <c r="E23" s="18">
        <f t="shared" si="0"/>
        <v>0</v>
      </c>
      <c r="F23" s="16"/>
    </row>
    <row r="24" spans="1:6" x14ac:dyDescent="0.25">
      <c r="A24" s="9">
        <v>633002</v>
      </c>
      <c r="B24" s="4" t="s">
        <v>58</v>
      </c>
      <c r="C24" s="18">
        <v>1000</v>
      </c>
      <c r="D24" s="18">
        <v>1850</v>
      </c>
      <c r="E24" s="18">
        <f t="shared" si="0"/>
        <v>1850</v>
      </c>
      <c r="F24" s="16">
        <v>100</v>
      </c>
    </row>
    <row r="25" spans="1:6" x14ac:dyDescent="0.25">
      <c r="A25" s="9">
        <v>633004</v>
      </c>
      <c r="B25" s="4" t="s">
        <v>110</v>
      </c>
      <c r="C25" s="18">
        <v>200</v>
      </c>
      <c r="D25" s="18">
        <v>0</v>
      </c>
      <c r="E25" s="18">
        <v>0</v>
      </c>
      <c r="F25" s="21"/>
    </row>
    <row r="26" spans="1:6" x14ac:dyDescent="0.25">
      <c r="A26" s="9">
        <v>633006</v>
      </c>
      <c r="B26" s="4" t="s">
        <v>60</v>
      </c>
      <c r="C26" s="18">
        <v>1000</v>
      </c>
      <c r="D26" s="18">
        <v>3170.95</v>
      </c>
      <c r="E26" s="18">
        <f t="shared" si="0"/>
        <v>3170.95</v>
      </c>
      <c r="F26" s="16">
        <v>100</v>
      </c>
    </row>
    <row r="27" spans="1:6" x14ac:dyDescent="0.25">
      <c r="A27" s="9">
        <v>633009</v>
      </c>
      <c r="B27" s="4" t="s">
        <v>61</v>
      </c>
      <c r="C27" s="18">
        <v>2000</v>
      </c>
      <c r="D27" s="18">
        <v>1930.54</v>
      </c>
      <c r="E27" s="18">
        <f t="shared" si="0"/>
        <v>1930.54</v>
      </c>
      <c r="F27" s="16">
        <v>100</v>
      </c>
    </row>
    <row r="28" spans="1:6" x14ac:dyDescent="0.25">
      <c r="A28" s="9">
        <v>635002</v>
      </c>
      <c r="B28" s="4" t="s">
        <v>111</v>
      </c>
      <c r="C28" s="18">
        <v>200</v>
      </c>
      <c r="D28" s="18">
        <v>299.5</v>
      </c>
      <c r="E28" s="18">
        <f t="shared" si="0"/>
        <v>299.5</v>
      </c>
      <c r="F28" s="16">
        <v>100</v>
      </c>
    </row>
    <row r="29" spans="1:6" x14ac:dyDescent="0.25">
      <c r="A29" s="9">
        <v>635004</v>
      </c>
      <c r="B29" s="4" t="s">
        <v>112</v>
      </c>
      <c r="C29" s="18">
        <v>0</v>
      </c>
      <c r="D29" s="18">
        <v>1071.8599999999999</v>
      </c>
      <c r="E29" s="18">
        <f t="shared" si="0"/>
        <v>1071.8599999999999</v>
      </c>
      <c r="F29" s="21">
        <v>100</v>
      </c>
    </row>
    <row r="30" spans="1:6" x14ac:dyDescent="0.25">
      <c r="A30" s="9">
        <v>635006</v>
      </c>
      <c r="B30" s="4" t="s">
        <v>62</v>
      </c>
      <c r="C30" s="18">
        <v>2000</v>
      </c>
      <c r="D30" s="18">
        <v>87</v>
      </c>
      <c r="E30" s="18">
        <f t="shared" si="0"/>
        <v>87</v>
      </c>
      <c r="F30" s="16">
        <v>100</v>
      </c>
    </row>
    <row r="31" spans="1:6" x14ac:dyDescent="0.25">
      <c r="A31" s="9">
        <v>635008</v>
      </c>
      <c r="B31" s="4" t="s">
        <v>113</v>
      </c>
      <c r="C31" s="18">
        <v>300</v>
      </c>
      <c r="D31" s="18">
        <v>0</v>
      </c>
      <c r="E31" s="18">
        <v>0</v>
      </c>
      <c r="F31" s="21"/>
    </row>
    <row r="32" spans="1:6" x14ac:dyDescent="0.25">
      <c r="A32" s="9">
        <v>637001</v>
      </c>
      <c r="B32" s="4" t="s">
        <v>114</v>
      </c>
      <c r="C32" s="18">
        <v>211</v>
      </c>
      <c r="D32" s="18">
        <v>0</v>
      </c>
      <c r="E32" s="18">
        <v>0</v>
      </c>
      <c r="F32" s="21"/>
    </row>
    <row r="33" spans="1:6" x14ac:dyDescent="0.25">
      <c r="A33" s="9">
        <v>637004</v>
      </c>
      <c r="B33" s="4" t="s">
        <v>63</v>
      </c>
      <c r="C33" s="18">
        <v>1000</v>
      </c>
      <c r="D33" s="18">
        <v>958.1</v>
      </c>
      <c r="E33" s="18">
        <f t="shared" si="0"/>
        <v>958.1</v>
      </c>
      <c r="F33" s="16"/>
    </row>
    <row r="34" spans="1:6" x14ac:dyDescent="0.25">
      <c r="A34" s="9">
        <v>637012</v>
      </c>
      <c r="B34" s="4" t="s">
        <v>64</v>
      </c>
      <c r="C34" s="18">
        <v>100</v>
      </c>
      <c r="D34" s="18">
        <v>0</v>
      </c>
      <c r="E34" s="18">
        <v>0</v>
      </c>
      <c r="F34" s="21"/>
    </row>
    <row r="35" spans="1:6" x14ac:dyDescent="0.25">
      <c r="A35" s="9">
        <v>637014</v>
      </c>
      <c r="B35" s="4" t="s">
        <v>65</v>
      </c>
      <c r="C35" s="18">
        <v>800</v>
      </c>
      <c r="D35" s="18">
        <v>394.5</v>
      </c>
      <c r="E35" s="18">
        <f t="shared" si="0"/>
        <v>394.5</v>
      </c>
      <c r="F35" s="16">
        <v>100</v>
      </c>
    </row>
    <row r="36" spans="1:6" x14ac:dyDescent="0.25">
      <c r="A36" s="9">
        <v>637015</v>
      </c>
      <c r="B36" s="4" t="s">
        <v>66</v>
      </c>
      <c r="C36" s="18">
        <v>200</v>
      </c>
      <c r="D36" s="18">
        <v>19.5</v>
      </c>
      <c r="E36" s="18">
        <f t="shared" si="0"/>
        <v>19.5</v>
      </c>
      <c r="F36" s="16">
        <v>100</v>
      </c>
    </row>
    <row r="37" spans="1:6" x14ac:dyDescent="0.25">
      <c r="A37" s="9">
        <v>637016</v>
      </c>
      <c r="B37" s="4" t="s">
        <v>67</v>
      </c>
      <c r="C37" s="18">
        <v>300</v>
      </c>
      <c r="D37" s="18">
        <v>166.95</v>
      </c>
      <c r="E37" s="18">
        <f t="shared" si="0"/>
        <v>166.95</v>
      </c>
      <c r="F37" s="16">
        <v>100</v>
      </c>
    </row>
    <row r="38" spans="1:6" x14ac:dyDescent="0.25">
      <c r="A38" s="9">
        <v>642015</v>
      </c>
      <c r="B38" s="4" t="s">
        <v>115</v>
      </c>
      <c r="C38" s="18">
        <v>500</v>
      </c>
      <c r="D38" s="18">
        <v>0</v>
      </c>
      <c r="E38" s="18">
        <v>0</v>
      </c>
      <c r="F38" s="21"/>
    </row>
    <row r="39" spans="1:6" x14ac:dyDescent="0.25">
      <c r="A39" s="16"/>
      <c r="B39" s="4"/>
      <c r="C39" s="18"/>
      <c r="D39" s="18"/>
      <c r="E39" s="18"/>
      <c r="F39" s="16"/>
    </row>
    <row r="40" spans="1:6" x14ac:dyDescent="0.25">
      <c r="A40" s="16"/>
      <c r="B40" s="4" t="s">
        <v>17</v>
      </c>
      <c r="C40" s="19">
        <f>SUM(C6:C39)</f>
        <v>41321</v>
      </c>
      <c r="D40" s="19">
        <f t="shared" ref="D40:E40" si="1">SUM(D6:D39)</f>
        <v>41321</v>
      </c>
      <c r="E40" s="19">
        <f t="shared" si="1"/>
        <v>41321</v>
      </c>
      <c r="F40" s="16">
        <v>100</v>
      </c>
    </row>
  </sheetData>
  <mergeCells count="3">
    <mergeCell ref="A4:A5"/>
    <mergeCell ref="B4:B5"/>
    <mergeCell ref="C4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workbookViewId="0">
      <selection activeCell="E50" sqref="E50"/>
    </sheetView>
  </sheetViews>
  <sheetFormatPr defaultRowHeight="15" x14ac:dyDescent="0.25"/>
  <cols>
    <col min="1" max="1" width="10.85546875" style="3" customWidth="1"/>
    <col min="2" max="2" width="40.85546875" customWidth="1"/>
    <col min="3" max="3" width="17.28515625" style="3" customWidth="1"/>
    <col min="4" max="4" width="15.42578125" style="3" customWidth="1"/>
    <col min="5" max="5" width="15" style="3" customWidth="1"/>
    <col min="6" max="6" width="11.42578125" style="3" customWidth="1"/>
  </cols>
  <sheetData>
    <row r="1" spans="1:6" x14ac:dyDescent="0.25">
      <c r="A1" s="20"/>
      <c r="C1" s="20"/>
      <c r="D1" s="20"/>
      <c r="E1" s="20"/>
      <c r="F1" s="20"/>
    </row>
    <row r="2" spans="1:6" ht="20.25" x14ac:dyDescent="0.3">
      <c r="B2" s="5" t="s">
        <v>86</v>
      </c>
      <c r="C2" s="17" t="s">
        <v>87</v>
      </c>
    </row>
    <row r="5" spans="1:6" x14ac:dyDescent="0.25">
      <c r="A5" s="34" t="s">
        <v>6</v>
      </c>
      <c r="B5" s="34" t="s">
        <v>7</v>
      </c>
      <c r="C5" s="33" t="s">
        <v>37</v>
      </c>
      <c r="D5" s="33"/>
      <c r="E5" s="33"/>
      <c r="F5" s="33"/>
    </row>
    <row r="6" spans="1:6" s="8" customFormat="1" x14ac:dyDescent="0.25">
      <c r="A6" s="34"/>
      <c r="B6" s="34"/>
      <c r="C6" s="7" t="s">
        <v>38</v>
      </c>
      <c r="D6" s="7" t="s">
        <v>39</v>
      </c>
      <c r="E6" s="7" t="s">
        <v>10</v>
      </c>
      <c r="F6" s="7" t="s">
        <v>11</v>
      </c>
    </row>
    <row r="7" spans="1:6" x14ac:dyDescent="0.25">
      <c r="A7" s="16">
        <v>611</v>
      </c>
      <c r="B7" s="4" t="s">
        <v>40</v>
      </c>
      <c r="C7" s="18">
        <v>25000</v>
      </c>
      <c r="D7" s="18">
        <v>24818.29</v>
      </c>
      <c r="E7" s="18">
        <f>D7</f>
        <v>24818.29</v>
      </c>
      <c r="F7" s="16">
        <v>100</v>
      </c>
    </row>
    <row r="8" spans="1:6" x14ac:dyDescent="0.25">
      <c r="A8" s="9">
        <v>612001</v>
      </c>
      <c r="B8" s="4" t="s">
        <v>41</v>
      </c>
      <c r="C8" s="18">
        <v>1700</v>
      </c>
      <c r="D8" s="18">
        <v>1304.68</v>
      </c>
      <c r="E8" s="18">
        <f t="shared" ref="E8:E39" si="0">D8</f>
        <v>1304.68</v>
      </c>
      <c r="F8" s="16">
        <v>100</v>
      </c>
    </row>
    <row r="9" spans="1:6" x14ac:dyDescent="0.25">
      <c r="A9" s="9">
        <v>612002</v>
      </c>
      <c r="B9" s="4" t="s">
        <v>42</v>
      </c>
      <c r="C9" s="18">
        <v>700</v>
      </c>
      <c r="D9" s="18">
        <v>1213.6199999999999</v>
      </c>
      <c r="E9" s="18">
        <f t="shared" si="0"/>
        <v>1213.6199999999999</v>
      </c>
      <c r="F9" s="16">
        <v>100</v>
      </c>
    </row>
    <row r="10" spans="1:6" x14ac:dyDescent="0.25">
      <c r="A10" s="16">
        <v>614</v>
      </c>
      <c r="B10" s="4" t="s">
        <v>43</v>
      </c>
      <c r="C10" s="18">
        <v>5000</v>
      </c>
      <c r="D10" s="18">
        <v>5720</v>
      </c>
      <c r="E10" s="18">
        <f t="shared" si="0"/>
        <v>5720</v>
      </c>
      <c r="F10" s="16">
        <v>100</v>
      </c>
    </row>
    <row r="11" spans="1:6" x14ac:dyDescent="0.25">
      <c r="A11" s="21">
        <v>614</v>
      </c>
      <c r="B11" s="4" t="s">
        <v>99</v>
      </c>
      <c r="C11" s="18">
        <v>0</v>
      </c>
      <c r="D11" s="18">
        <v>428</v>
      </c>
      <c r="E11" s="18">
        <f t="shared" si="0"/>
        <v>428</v>
      </c>
      <c r="F11" s="21">
        <v>100</v>
      </c>
    </row>
    <row r="12" spans="1:6" x14ac:dyDescent="0.25">
      <c r="A12" s="16">
        <v>621</v>
      </c>
      <c r="B12" s="4" t="s">
        <v>44</v>
      </c>
      <c r="C12" s="18">
        <v>1600</v>
      </c>
      <c r="D12" s="18">
        <v>187.2</v>
      </c>
      <c r="E12" s="18">
        <f t="shared" si="0"/>
        <v>187.2</v>
      </c>
      <c r="F12" s="16">
        <v>100</v>
      </c>
    </row>
    <row r="13" spans="1:6" x14ac:dyDescent="0.25">
      <c r="A13" s="16">
        <v>623</v>
      </c>
      <c r="B13" s="4" t="s">
        <v>45</v>
      </c>
      <c r="C13" s="18">
        <v>2650</v>
      </c>
      <c r="D13" s="18">
        <v>2795.22</v>
      </c>
      <c r="E13" s="18">
        <f t="shared" si="0"/>
        <v>2795.22</v>
      </c>
      <c r="F13" s="16">
        <v>100</v>
      </c>
    </row>
    <row r="14" spans="1:6" x14ac:dyDescent="0.25">
      <c r="A14" s="9">
        <v>625001</v>
      </c>
      <c r="B14" s="4" t="s">
        <v>46</v>
      </c>
      <c r="C14" s="18">
        <v>630</v>
      </c>
      <c r="D14" s="18">
        <v>447.61</v>
      </c>
      <c r="E14" s="18">
        <f t="shared" si="0"/>
        <v>447.61</v>
      </c>
      <c r="F14" s="16">
        <v>100</v>
      </c>
    </row>
    <row r="15" spans="1:6" x14ac:dyDescent="0.25">
      <c r="A15" s="9">
        <v>625002</v>
      </c>
      <c r="B15" s="4" t="s">
        <v>47</v>
      </c>
      <c r="C15" s="18">
        <v>4450</v>
      </c>
      <c r="D15" s="18">
        <v>4478.28</v>
      </c>
      <c r="E15" s="18">
        <f t="shared" si="0"/>
        <v>4478.28</v>
      </c>
      <c r="F15" s="16">
        <v>100</v>
      </c>
    </row>
    <row r="16" spans="1:6" x14ac:dyDescent="0.25">
      <c r="A16" s="9">
        <v>625003</v>
      </c>
      <c r="B16" s="4" t="s">
        <v>48</v>
      </c>
      <c r="C16" s="18">
        <v>370</v>
      </c>
      <c r="D16" s="18">
        <v>255.71</v>
      </c>
      <c r="E16" s="18">
        <f t="shared" si="0"/>
        <v>255.71</v>
      </c>
      <c r="F16" s="16">
        <v>100</v>
      </c>
    </row>
    <row r="17" spans="1:6" x14ac:dyDescent="0.25">
      <c r="A17" s="9">
        <v>625004</v>
      </c>
      <c r="B17" s="4" t="s">
        <v>49</v>
      </c>
      <c r="C17" s="18">
        <v>950</v>
      </c>
      <c r="D17" s="18">
        <v>946.86</v>
      </c>
      <c r="E17" s="18">
        <f t="shared" si="0"/>
        <v>946.86</v>
      </c>
      <c r="F17" s="16">
        <v>100</v>
      </c>
    </row>
    <row r="18" spans="1:6" x14ac:dyDescent="0.25">
      <c r="A18" s="9">
        <v>625005</v>
      </c>
      <c r="B18" s="4" t="s">
        <v>50</v>
      </c>
      <c r="C18" s="18">
        <v>350</v>
      </c>
      <c r="D18" s="18">
        <v>315.57</v>
      </c>
      <c r="E18" s="18">
        <f t="shared" si="0"/>
        <v>315.57</v>
      </c>
      <c r="F18" s="16">
        <v>100</v>
      </c>
    </row>
    <row r="19" spans="1:6" x14ac:dyDescent="0.25">
      <c r="A19" s="9">
        <v>625007</v>
      </c>
      <c r="B19" s="4" t="s">
        <v>51</v>
      </c>
      <c r="C19" s="18">
        <v>1750</v>
      </c>
      <c r="D19" s="18">
        <v>1411.07</v>
      </c>
      <c r="E19" s="18">
        <f t="shared" si="0"/>
        <v>1411.07</v>
      </c>
      <c r="F19" s="16">
        <v>100</v>
      </c>
    </row>
    <row r="20" spans="1:6" x14ac:dyDescent="0.25">
      <c r="A20" s="16">
        <v>627</v>
      </c>
      <c r="B20" s="4" t="s">
        <v>52</v>
      </c>
      <c r="C20" s="18">
        <v>550</v>
      </c>
      <c r="D20" s="18">
        <v>597.01</v>
      </c>
      <c r="E20" s="18">
        <f t="shared" si="0"/>
        <v>597.01</v>
      </c>
      <c r="F20" s="16">
        <v>100</v>
      </c>
    </row>
    <row r="21" spans="1:6" x14ac:dyDescent="0.25">
      <c r="A21" s="9">
        <v>631001</v>
      </c>
      <c r="B21" s="4" t="s">
        <v>116</v>
      </c>
      <c r="C21" s="18">
        <v>0</v>
      </c>
      <c r="D21" s="18">
        <v>28.8</v>
      </c>
      <c r="E21" s="18">
        <f t="shared" si="0"/>
        <v>28.8</v>
      </c>
      <c r="F21" s="21">
        <v>100</v>
      </c>
    </row>
    <row r="22" spans="1:6" x14ac:dyDescent="0.25">
      <c r="A22" s="9">
        <v>632001</v>
      </c>
      <c r="B22" s="4" t="s">
        <v>54</v>
      </c>
      <c r="C22" s="18">
        <v>2200</v>
      </c>
      <c r="D22" s="18">
        <v>7172.09</v>
      </c>
      <c r="E22" s="18">
        <f t="shared" si="0"/>
        <v>7172.09</v>
      </c>
      <c r="F22" s="16">
        <v>100</v>
      </c>
    </row>
    <row r="23" spans="1:6" x14ac:dyDescent="0.25">
      <c r="A23" s="9">
        <v>632002</v>
      </c>
      <c r="B23" s="4" t="s">
        <v>55</v>
      </c>
      <c r="C23" s="18">
        <v>400</v>
      </c>
      <c r="D23" s="18">
        <v>350.03</v>
      </c>
      <c r="E23" s="18">
        <f t="shared" si="0"/>
        <v>350.03</v>
      </c>
      <c r="F23" s="16">
        <v>100</v>
      </c>
    </row>
    <row r="24" spans="1:6" x14ac:dyDescent="0.25">
      <c r="A24" s="9">
        <v>632003</v>
      </c>
      <c r="B24" s="4" t="s">
        <v>56</v>
      </c>
      <c r="C24" s="18">
        <v>200</v>
      </c>
      <c r="D24" s="18">
        <v>225.42</v>
      </c>
      <c r="E24" s="18">
        <f t="shared" si="0"/>
        <v>225.42</v>
      </c>
      <c r="F24" s="16">
        <v>100</v>
      </c>
    </row>
    <row r="25" spans="1:6" x14ac:dyDescent="0.25">
      <c r="A25" s="9">
        <v>633002</v>
      </c>
      <c r="B25" s="4" t="s">
        <v>58</v>
      </c>
      <c r="C25" s="18">
        <v>800</v>
      </c>
      <c r="D25" s="18">
        <v>693.2</v>
      </c>
      <c r="E25" s="18">
        <f t="shared" si="0"/>
        <v>693.2</v>
      </c>
      <c r="F25" s="16">
        <v>100</v>
      </c>
    </row>
    <row r="26" spans="1:6" x14ac:dyDescent="0.25">
      <c r="A26" s="9">
        <v>633006</v>
      </c>
      <c r="B26" s="4" t="s">
        <v>60</v>
      </c>
      <c r="C26" s="18">
        <v>1600</v>
      </c>
      <c r="D26" s="18">
        <v>2144.42</v>
      </c>
      <c r="E26" s="18">
        <f t="shared" si="0"/>
        <v>2144.42</v>
      </c>
      <c r="F26" s="16">
        <v>100</v>
      </c>
    </row>
    <row r="27" spans="1:6" x14ac:dyDescent="0.25">
      <c r="A27" s="9">
        <v>633009</v>
      </c>
      <c r="B27" s="4" t="s">
        <v>61</v>
      </c>
      <c r="C27" s="18">
        <v>0</v>
      </c>
      <c r="D27" s="18">
        <v>0</v>
      </c>
      <c r="E27" s="18">
        <f t="shared" si="0"/>
        <v>0</v>
      </c>
      <c r="F27" s="16"/>
    </row>
    <row r="28" spans="1:6" x14ac:dyDescent="0.25">
      <c r="A28" s="9">
        <v>633010</v>
      </c>
      <c r="B28" s="4" t="s">
        <v>73</v>
      </c>
      <c r="C28" s="18">
        <v>386</v>
      </c>
      <c r="D28" s="18">
        <v>148.24</v>
      </c>
      <c r="E28" s="18">
        <f t="shared" si="0"/>
        <v>148.24</v>
      </c>
      <c r="F28" s="16">
        <v>100</v>
      </c>
    </row>
    <row r="29" spans="1:6" x14ac:dyDescent="0.25">
      <c r="A29" s="9">
        <v>633013</v>
      </c>
      <c r="B29" s="4" t="s">
        <v>101</v>
      </c>
      <c r="C29" s="18">
        <v>100</v>
      </c>
      <c r="D29" s="18">
        <v>0</v>
      </c>
      <c r="E29" s="18">
        <f t="shared" si="0"/>
        <v>0</v>
      </c>
      <c r="F29" s="21"/>
    </row>
    <row r="30" spans="1:6" x14ac:dyDescent="0.25">
      <c r="A30" s="9">
        <v>635002</v>
      </c>
      <c r="B30" s="4" t="s">
        <v>102</v>
      </c>
      <c r="C30" s="18">
        <v>0</v>
      </c>
      <c r="D30" s="18">
        <v>30.44</v>
      </c>
      <c r="E30" s="18">
        <f t="shared" si="0"/>
        <v>30.44</v>
      </c>
      <c r="F30" s="21">
        <v>100</v>
      </c>
    </row>
    <row r="31" spans="1:6" x14ac:dyDescent="0.25">
      <c r="A31" s="9" t="s">
        <v>117</v>
      </c>
      <c r="B31" s="4" t="s">
        <v>112</v>
      </c>
      <c r="C31" s="18">
        <v>800</v>
      </c>
      <c r="D31" s="18">
        <v>1318.7</v>
      </c>
      <c r="E31" s="18">
        <f t="shared" si="0"/>
        <v>1318.7</v>
      </c>
      <c r="F31" s="21">
        <v>100</v>
      </c>
    </row>
    <row r="32" spans="1:6" x14ac:dyDescent="0.25">
      <c r="A32" s="9">
        <v>635006</v>
      </c>
      <c r="B32" s="4" t="s">
        <v>62</v>
      </c>
      <c r="C32" s="18">
        <v>1000</v>
      </c>
      <c r="D32" s="18">
        <v>880</v>
      </c>
      <c r="E32" s="18">
        <f t="shared" si="0"/>
        <v>880</v>
      </c>
      <c r="F32" s="16">
        <v>100</v>
      </c>
    </row>
    <row r="33" spans="1:6" x14ac:dyDescent="0.25">
      <c r="A33" s="9">
        <v>637001</v>
      </c>
      <c r="B33" s="4" t="s">
        <v>118</v>
      </c>
      <c r="C33" s="18">
        <v>100</v>
      </c>
      <c r="D33" s="18">
        <v>35</v>
      </c>
      <c r="E33" s="18">
        <f t="shared" si="0"/>
        <v>35</v>
      </c>
      <c r="F33" s="21">
        <v>100</v>
      </c>
    </row>
    <row r="34" spans="1:6" x14ac:dyDescent="0.25">
      <c r="A34" s="9">
        <v>637004</v>
      </c>
      <c r="B34" s="4" t="s">
        <v>63</v>
      </c>
      <c r="C34" s="18">
        <v>400</v>
      </c>
      <c r="D34" s="18">
        <v>362</v>
      </c>
      <c r="E34" s="18">
        <f t="shared" si="0"/>
        <v>362</v>
      </c>
      <c r="F34" s="16">
        <v>100</v>
      </c>
    </row>
    <row r="35" spans="1:6" x14ac:dyDescent="0.25">
      <c r="A35" s="9">
        <v>637012</v>
      </c>
      <c r="B35" s="4" t="s">
        <v>64</v>
      </c>
      <c r="C35" s="18">
        <v>200</v>
      </c>
      <c r="D35" s="18">
        <v>81.47</v>
      </c>
      <c r="E35" s="18">
        <f t="shared" si="0"/>
        <v>81.47</v>
      </c>
      <c r="F35" s="16">
        <v>100</v>
      </c>
    </row>
    <row r="36" spans="1:6" x14ac:dyDescent="0.25">
      <c r="A36" s="9">
        <v>637014</v>
      </c>
      <c r="B36" s="4" t="s">
        <v>65</v>
      </c>
      <c r="C36" s="18">
        <v>2400</v>
      </c>
      <c r="D36" s="18">
        <v>537.69000000000005</v>
      </c>
      <c r="E36" s="18">
        <f t="shared" si="0"/>
        <v>537.69000000000005</v>
      </c>
      <c r="F36" s="16">
        <v>100</v>
      </c>
    </row>
    <row r="37" spans="1:6" x14ac:dyDescent="0.25">
      <c r="A37" s="9">
        <v>637016</v>
      </c>
      <c r="B37" s="4" t="s">
        <v>67</v>
      </c>
      <c r="C37" s="18">
        <v>600</v>
      </c>
      <c r="D37" s="18">
        <v>1043.6199999999999</v>
      </c>
      <c r="E37" s="18">
        <f t="shared" si="0"/>
        <v>1043.6199999999999</v>
      </c>
      <c r="F37" s="16">
        <v>100</v>
      </c>
    </row>
    <row r="38" spans="1:6" x14ac:dyDescent="0.25">
      <c r="A38" s="9">
        <v>642015</v>
      </c>
      <c r="B38" s="4" t="s">
        <v>69</v>
      </c>
      <c r="C38" s="18">
        <v>300</v>
      </c>
      <c r="D38" s="18">
        <v>215.76</v>
      </c>
      <c r="E38" s="18">
        <f t="shared" si="0"/>
        <v>215.76</v>
      </c>
      <c r="F38" s="16">
        <v>100</v>
      </c>
    </row>
    <row r="39" spans="1:6" x14ac:dyDescent="0.25">
      <c r="A39" s="16"/>
      <c r="B39" s="4"/>
      <c r="C39" s="18"/>
      <c r="D39" s="18"/>
      <c r="E39" s="18">
        <f t="shared" si="0"/>
        <v>0</v>
      </c>
      <c r="F39" s="16"/>
    </row>
    <row r="40" spans="1:6" x14ac:dyDescent="0.25">
      <c r="A40" s="16"/>
      <c r="B40" s="4" t="s">
        <v>17</v>
      </c>
      <c r="C40" s="19">
        <f>SUM(C7:C39)</f>
        <v>57186</v>
      </c>
      <c r="D40" s="19">
        <f>SUM(D7:D39)</f>
        <v>60185.999999999993</v>
      </c>
      <c r="E40" s="19">
        <f>SUM(E7:E39)</f>
        <v>60185.999999999993</v>
      </c>
      <c r="F40" s="16">
        <v>100</v>
      </c>
    </row>
  </sheetData>
  <mergeCells count="3">
    <mergeCell ref="A5:A6"/>
    <mergeCell ref="B5:B6"/>
    <mergeCell ref="C5:F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24" sqref="D24"/>
    </sheetView>
  </sheetViews>
  <sheetFormatPr defaultRowHeight="15" x14ac:dyDescent="0.25"/>
  <cols>
    <col min="1" max="1" width="10.85546875" style="3" customWidth="1"/>
    <col min="2" max="2" width="40.85546875" customWidth="1"/>
    <col min="3" max="3" width="17.28515625" style="3" customWidth="1"/>
    <col min="4" max="4" width="15.42578125" style="3" customWidth="1"/>
    <col min="5" max="5" width="15" style="3" customWidth="1"/>
    <col min="6" max="6" width="11.42578125" style="3" customWidth="1"/>
  </cols>
  <sheetData>
    <row r="1" spans="1:6" ht="20.25" x14ac:dyDescent="0.3">
      <c r="B1" s="5" t="s">
        <v>88</v>
      </c>
      <c r="C1" s="22" t="s">
        <v>89</v>
      </c>
    </row>
    <row r="4" spans="1:6" x14ac:dyDescent="0.25">
      <c r="A4" s="34" t="s">
        <v>6</v>
      </c>
      <c r="B4" s="34" t="s">
        <v>7</v>
      </c>
      <c r="C4" s="33" t="s">
        <v>37</v>
      </c>
      <c r="D4" s="33"/>
      <c r="E4" s="33"/>
      <c r="F4" s="33"/>
    </row>
    <row r="5" spans="1:6" s="8" customFormat="1" x14ac:dyDescent="0.25">
      <c r="A5" s="34"/>
      <c r="B5" s="34"/>
      <c r="C5" s="7" t="s">
        <v>38</v>
      </c>
      <c r="D5" s="7" t="s">
        <v>39</v>
      </c>
      <c r="E5" s="7" t="s">
        <v>10</v>
      </c>
      <c r="F5" s="7" t="s">
        <v>11</v>
      </c>
    </row>
    <row r="6" spans="1:6" x14ac:dyDescent="0.25">
      <c r="A6" s="16">
        <v>611</v>
      </c>
      <c r="B6" s="4" t="s">
        <v>40</v>
      </c>
      <c r="C6" s="18">
        <v>9000</v>
      </c>
      <c r="D6" s="18">
        <v>9093.68</v>
      </c>
      <c r="E6" s="18">
        <f>D6</f>
        <v>9093.68</v>
      </c>
      <c r="F6" s="16">
        <v>100</v>
      </c>
    </row>
    <row r="7" spans="1:6" x14ac:dyDescent="0.25">
      <c r="A7" s="9">
        <v>612001</v>
      </c>
      <c r="B7" s="4" t="s">
        <v>41</v>
      </c>
      <c r="C7" s="18">
        <v>300</v>
      </c>
      <c r="D7" s="18">
        <v>550.29</v>
      </c>
      <c r="E7" s="18">
        <f t="shared" ref="E7:E24" si="0">D7</f>
        <v>550.29</v>
      </c>
      <c r="F7" s="16">
        <v>100</v>
      </c>
    </row>
    <row r="8" spans="1:6" x14ac:dyDescent="0.25">
      <c r="A8" s="9">
        <v>612002</v>
      </c>
      <c r="B8" s="4" t="s">
        <v>42</v>
      </c>
      <c r="C8" s="18">
        <v>700</v>
      </c>
      <c r="D8" s="18">
        <v>860.14</v>
      </c>
      <c r="E8" s="18">
        <f t="shared" si="0"/>
        <v>860.14</v>
      </c>
      <c r="F8" s="16">
        <v>100</v>
      </c>
    </row>
    <row r="9" spans="1:6" x14ac:dyDescent="0.25">
      <c r="A9" s="16">
        <v>614</v>
      </c>
      <c r="B9" s="4" t="s">
        <v>43</v>
      </c>
      <c r="C9" s="18">
        <v>0</v>
      </c>
      <c r="D9" s="18">
        <v>1800</v>
      </c>
      <c r="E9" s="18">
        <f t="shared" si="0"/>
        <v>1800</v>
      </c>
      <c r="F9" s="16">
        <v>100</v>
      </c>
    </row>
    <row r="10" spans="1:6" x14ac:dyDescent="0.25">
      <c r="A10" s="16">
        <v>621</v>
      </c>
      <c r="B10" s="4" t="s">
        <v>44</v>
      </c>
      <c r="C10" s="18">
        <v>1080</v>
      </c>
      <c r="D10" s="18">
        <v>1157.3900000000001</v>
      </c>
      <c r="E10" s="18">
        <f t="shared" si="0"/>
        <v>1157.3900000000001</v>
      </c>
      <c r="F10" s="16">
        <v>100</v>
      </c>
    </row>
    <row r="11" spans="1:6" x14ac:dyDescent="0.25">
      <c r="A11" s="16">
        <v>623</v>
      </c>
      <c r="B11" s="4" t="s">
        <v>45</v>
      </c>
      <c r="C11" s="18">
        <v>160</v>
      </c>
      <c r="D11" s="18">
        <v>37.520000000000003</v>
      </c>
      <c r="E11" s="18">
        <f t="shared" si="0"/>
        <v>37.520000000000003</v>
      </c>
      <c r="F11" s="16">
        <v>100</v>
      </c>
    </row>
    <row r="12" spans="1:6" x14ac:dyDescent="0.25">
      <c r="A12" s="9">
        <v>625001</v>
      </c>
      <c r="B12" s="4" t="s">
        <v>46</v>
      </c>
      <c r="C12" s="18">
        <v>160</v>
      </c>
      <c r="D12" s="18">
        <v>230.19</v>
      </c>
      <c r="E12" s="18">
        <f t="shared" si="0"/>
        <v>230.19</v>
      </c>
      <c r="F12" s="16">
        <v>100</v>
      </c>
    </row>
    <row r="13" spans="1:6" x14ac:dyDescent="0.25">
      <c r="A13" s="9">
        <v>625002</v>
      </c>
      <c r="B13" s="4" t="s">
        <v>47</v>
      </c>
      <c r="C13" s="18">
        <v>1600</v>
      </c>
      <c r="D13" s="18">
        <v>1733.92</v>
      </c>
      <c r="E13" s="18">
        <f t="shared" si="0"/>
        <v>1733.92</v>
      </c>
      <c r="F13" s="16">
        <v>100</v>
      </c>
    </row>
    <row r="14" spans="1:6" x14ac:dyDescent="0.25">
      <c r="A14" s="9">
        <v>625003</v>
      </c>
      <c r="B14" s="4" t="s">
        <v>48</v>
      </c>
      <c r="C14" s="18">
        <v>100</v>
      </c>
      <c r="D14" s="18">
        <v>66.25</v>
      </c>
      <c r="E14" s="18">
        <f t="shared" si="0"/>
        <v>66.25</v>
      </c>
      <c r="F14" s="16">
        <v>100</v>
      </c>
    </row>
    <row r="15" spans="1:6" x14ac:dyDescent="0.25">
      <c r="A15" s="9">
        <v>625004</v>
      </c>
      <c r="B15" s="4" t="s">
        <v>49</v>
      </c>
      <c r="C15" s="18">
        <v>330</v>
      </c>
      <c r="D15" s="18">
        <v>248.55</v>
      </c>
      <c r="E15" s="18">
        <f t="shared" si="0"/>
        <v>248.55</v>
      </c>
      <c r="F15" s="16">
        <v>100</v>
      </c>
    </row>
    <row r="16" spans="1:6" x14ac:dyDescent="0.25">
      <c r="A16" s="9">
        <v>625005</v>
      </c>
      <c r="B16" s="4" t="s">
        <v>50</v>
      </c>
      <c r="C16" s="18">
        <v>110</v>
      </c>
      <c r="D16" s="18">
        <v>123.81</v>
      </c>
      <c r="E16" s="18">
        <f t="shared" si="0"/>
        <v>123.81</v>
      </c>
      <c r="F16" s="16">
        <v>100</v>
      </c>
    </row>
    <row r="17" spans="1:6" x14ac:dyDescent="0.25">
      <c r="A17" s="9">
        <v>625007</v>
      </c>
      <c r="B17" s="4" t="s">
        <v>51</v>
      </c>
      <c r="C17" s="18">
        <v>60</v>
      </c>
      <c r="D17" s="18">
        <v>696.41</v>
      </c>
      <c r="E17" s="18">
        <f t="shared" si="0"/>
        <v>696.41</v>
      </c>
      <c r="F17" s="16">
        <v>100</v>
      </c>
    </row>
    <row r="18" spans="1:6" x14ac:dyDescent="0.25">
      <c r="A18" s="16">
        <v>627</v>
      </c>
      <c r="B18" s="4" t="s">
        <v>52</v>
      </c>
      <c r="C18" s="18">
        <v>550</v>
      </c>
      <c r="D18" s="18">
        <v>111.28</v>
      </c>
      <c r="E18" s="18">
        <f t="shared" si="0"/>
        <v>111.28</v>
      </c>
      <c r="F18" s="16">
        <v>100</v>
      </c>
    </row>
    <row r="19" spans="1:6" x14ac:dyDescent="0.25">
      <c r="A19" s="9">
        <v>633002</v>
      </c>
      <c r="B19" s="4" t="s">
        <v>58</v>
      </c>
      <c r="C19" s="18">
        <v>1250</v>
      </c>
      <c r="D19" s="18">
        <v>0</v>
      </c>
      <c r="E19" s="18">
        <f t="shared" si="0"/>
        <v>0</v>
      </c>
      <c r="F19" s="21">
        <v>100</v>
      </c>
    </row>
    <row r="20" spans="1:6" x14ac:dyDescent="0.25">
      <c r="A20" s="9">
        <v>633006</v>
      </c>
      <c r="B20" s="4" t="s">
        <v>60</v>
      </c>
      <c r="C20" s="18">
        <v>1500</v>
      </c>
      <c r="D20" s="18">
        <v>0</v>
      </c>
      <c r="E20" s="18">
        <f t="shared" si="0"/>
        <v>0</v>
      </c>
      <c r="F20" s="21">
        <v>100</v>
      </c>
    </row>
    <row r="21" spans="1:6" x14ac:dyDescent="0.25">
      <c r="A21" s="9">
        <v>637004</v>
      </c>
      <c r="B21" s="4" t="s">
        <v>63</v>
      </c>
      <c r="C21" s="18">
        <v>1500</v>
      </c>
      <c r="D21" s="18">
        <v>0</v>
      </c>
      <c r="E21" s="18">
        <f t="shared" si="0"/>
        <v>0</v>
      </c>
      <c r="F21" s="21">
        <v>100</v>
      </c>
    </row>
    <row r="22" spans="1:6" x14ac:dyDescent="0.25">
      <c r="A22" s="9">
        <v>637014</v>
      </c>
      <c r="B22" s="4" t="s">
        <v>65</v>
      </c>
      <c r="C22" s="18">
        <v>500</v>
      </c>
      <c r="D22" s="18">
        <v>0</v>
      </c>
      <c r="E22" s="18">
        <f t="shared" si="0"/>
        <v>0</v>
      </c>
      <c r="F22" s="16">
        <v>100</v>
      </c>
    </row>
    <row r="23" spans="1:6" x14ac:dyDescent="0.25">
      <c r="A23" s="9">
        <v>637016</v>
      </c>
      <c r="B23" s="4" t="s">
        <v>67</v>
      </c>
      <c r="C23" s="18">
        <v>100</v>
      </c>
      <c r="D23" s="18">
        <v>105.57</v>
      </c>
      <c r="E23" s="18">
        <f t="shared" si="0"/>
        <v>105.57</v>
      </c>
      <c r="F23" s="16">
        <v>100</v>
      </c>
    </row>
    <row r="24" spans="1:6" x14ac:dyDescent="0.25">
      <c r="A24" s="16"/>
      <c r="B24" s="4"/>
      <c r="C24" s="18"/>
      <c r="D24" s="18"/>
      <c r="E24" s="18">
        <f t="shared" si="0"/>
        <v>0</v>
      </c>
      <c r="F24" s="16"/>
    </row>
    <row r="25" spans="1:6" x14ac:dyDescent="0.25">
      <c r="A25" s="16"/>
      <c r="B25" s="4" t="s">
        <v>17</v>
      </c>
      <c r="C25" s="19">
        <f>SUM(C6:C24)</f>
        <v>19000</v>
      </c>
      <c r="D25" s="19">
        <f>SUM(D6:D24)</f>
        <v>16815</v>
      </c>
      <c r="E25" s="19">
        <f>SUM(E6:E24)</f>
        <v>16815</v>
      </c>
      <c r="F25" s="16">
        <v>100</v>
      </c>
    </row>
  </sheetData>
  <mergeCells count="3">
    <mergeCell ref="A4:A5"/>
    <mergeCell ref="B4:B5"/>
    <mergeCell ref="C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Strana 1</vt:lpstr>
      <vt:lpstr>Príjmy</vt:lpstr>
      <vt:lpstr>výdavky spolu</vt:lpstr>
      <vt:lpstr>MŠ</vt:lpstr>
      <vt:lpstr>I.stupeň</vt:lpstr>
      <vt:lpstr>II.stupeň</vt:lpstr>
      <vt:lpstr>ŠKD</vt:lpstr>
      <vt:lpstr>ŠJ</vt:lpstr>
      <vt:lpstr>SZP</vt:lpstr>
      <vt:lpstr>VZP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2017-06-12T06:12:59Z</dcterms:modified>
</cp:coreProperties>
</file>